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-Line\JPE\manuscripts\JPE966_Mateos Fierro\"/>
    </mc:Choice>
  </mc:AlternateContent>
  <xr:revisionPtr revIDLastSave="0" documentId="13_ncr:1_{CADBAD0C-8EB8-4925-B47A-8D68CCAF056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ver" sheetId="5" r:id="rId1"/>
    <sheet name="Table S1. Commercial fields" sheetId="2" r:id="rId2"/>
    <sheet name="Table S2. Statistical analysis" sheetId="1" r:id="rId3"/>
    <sheet name="Table S3. Post-hocs" sheetId="3" r:id="rId4"/>
  </sheets>
  <definedNames>
    <definedName name="_xlnm._FilterDatabase" localSheetId="1" hidden="1">'Table S1. Commercial fields'!$A$6:$I$42</definedName>
    <definedName name="_xlnm._FilterDatabase" localSheetId="2" hidden="1">'Table S3. Post-hocs'!$N$49:$N$65</definedName>
    <definedName name="_xlnm._FilterDatabase" localSheetId="3" hidden="1">'Table S3. Post-hocs'!$L$72:$L$81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5" i="2" l="1"/>
  <c r="D26" i="2"/>
  <c r="D27" i="2"/>
  <c r="D28" i="2"/>
  <c r="D29" i="2"/>
  <c r="D30" i="2"/>
  <c r="D31" i="2"/>
  <c r="D32" i="2"/>
  <c r="D33" i="2"/>
  <c r="D34" i="2"/>
  <c r="D35" i="2"/>
  <c r="D36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8" i="2"/>
  <c r="D9" i="2"/>
  <c r="D7" i="2"/>
</calcChain>
</file>

<file path=xl/sharedStrings.xml><?xml version="1.0" encoding="utf-8"?>
<sst xmlns="http://schemas.openxmlformats.org/spreadsheetml/2006/main" count="582" uniqueCount="123">
  <si>
    <t>yes</t>
  </si>
  <si>
    <t>no</t>
  </si>
  <si>
    <t>Guardsman</t>
  </si>
  <si>
    <t>Year</t>
  </si>
  <si>
    <t>Grower</t>
  </si>
  <si>
    <t>Field_id</t>
  </si>
  <si>
    <t>2017-2018</t>
  </si>
  <si>
    <t>Management</t>
  </si>
  <si>
    <t>Conventional</t>
  </si>
  <si>
    <t>Organic</t>
  </si>
  <si>
    <t>Study</t>
  </si>
  <si>
    <t>Bumble bee stocked</t>
  </si>
  <si>
    <t>Sierra Nevada, Big Jack, Rio Grande</t>
  </si>
  <si>
    <t>Seedless watermelon cultivars</t>
  </si>
  <si>
    <t>Field size (ha)</t>
  </si>
  <si>
    <t>A</t>
  </si>
  <si>
    <t>I</t>
  </si>
  <si>
    <t>B</t>
  </si>
  <si>
    <t>C</t>
  </si>
  <si>
    <t>D</t>
  </si>
  <si>
    <t>E</t>
  </si>
  <si>
    <t>F</t>
  </si>
  <si>
    <t>G</t>
  </si>
  <si>
    <t>H</t>
  </si>
  <si>
    <t>J</t>
  </si>
  <si>
    <t>K</t>
  </si>
  <si>
    <t>L</t>
  </si>
  <si>
    <t>M</t>
  </si>
  <si>
    <t>N</t>
  </si>
  <si>
    <t>O</t>
  </si>
  <si>
    <t>P</t>
  </si>
  <si>
    <t>Q</t>
  </si>
  <si>
    <t>R</t>
  </si>
  <si>
    <t>Q_2025_1</t>
  </si>
  <si>
    <t>Q_2025_2</t>
  </si>
  <si>
    <t>R_2025_1</t>
  </si>
  <si>
    <t>R_2025_2</t>
  </si>
  <si>
    <t>R_2025_4</t>
  </si>
  <si>
    <t>R_2023_3</t>
  </si>
  <si>
    <t>Model</t>
  </si>
  <si>
    <t>Fixed factor</t>
  </si>
  <si>
    <t>df</t>
  </si>
  <si>
    <t>i</t>
  </si>
  <si>
    <t>(Intercept)</t>
  </si>
  <si>
    <t>&lt; 0.001</t>
  </si>
  <si>
    <t>***</t>
  </si>
  <si>
    <t>ii</t>
  </si>
  <si>
    <t>&lt; 0.01</t>
  </si>
  <si>
    <t>**</t>
  </si>
  <si>
    <t>iii</t>
  </si>
  <si>
    <t>iv</t>
  </si>
  <si>
    <t>*</t>
  </si>
  <si>
    <t>v</t>
  </si>
  <si>
    <t>.</t>
  </si>
  <si>
    <t>vi</t>
  </si>
  <si>
    <t>Pairwise comparison</t>
  </si>
  <si>
    <t>Ratio</t>
  </si>
  <si>
    <t>± SE</t>
  </si>
  <si>
    <t>&lt;0.001</t>
  </si>
  <si>
    <t>&lt;0.01</t>
  </si>
  <si>
    <t>Bumble bee stocking management</t>
  </si>
  <si>
    <t>Pollinator group</t>
  </si>
  <si>
    <t>Bumble bee stocking management * Pollinator group</t>
  </si>
  <si>
    <t>Bumble bee</t>
  </si>
  <si>
    <t>Honey bee</t>
  </si>
  <si>
    <t>Large solitary bee</t>
  </si>
  <si>
    <t>Small solitary bee</t>
  </si>
  <si>
    <t>Hover fly</t>
  </si>
  <si>
    <t>95% LCL</t>
  </si>
  <si>
    <t>95% UCL</t>
  </si>
  <si>
    <t>Estimate</t>
  </si>
  <si>
    <t>Sampling location</t>
  </si>
  <si>
    <t>Bumble bee stocking management * Sampling location</t>
  </si>
  <si>
    <t>Sampling location * Pollinator group</t>
  </si>
  <si>
    <t>Bumble bee stocking management * Sampling location * Pollinator group</t>
  </si>
  <si>
    <t>Edge</t>
  </si>
  <si>
    <t>—</t>
  </si>
  <si>
    <t>Contrast factor</t>
  </si>
  <si>
    <t>Response variable</t>
  </si>
  <si>
    <t>Visitation frequency</t>
  </si>
  <si>
    <t>Field effects</t>
  </si>
  <si>
    <t>Spatial within-field effects</t>
  </si>
  <si>
    <t>Displacing effects</t>
  </si>
  <si>
    <t>Visitation rate</t>
  </si>
  <si>
    <t>Bumble bee / Honey bee</t>
  </si>
  <si>
    <t>Bumble bee / Large solitary bee</t>
  </si>
  <si>
    <t>Bumble bee / Small solitary bee</t>
  </si>
  <si>
    <t>Bumble bee / Hover fly</t>
  </si>
  <si>
    <t>Honey bee / Large solitary bee</t>
  </si>
  <si>
    <t>Honey bee / Small solitary bee</t>
  </si>
  <si>
    <t>Honey bee / Hover fly</t>
  </si>
  <si>
    <t>Large solitary bee / Small solitary bee</t>
  </si>
  <si>
    <t>Large solitary bee / Hover fly</t>
  </si>
  <si>
    <t>Small solitary bee / Hover fly</t>
  </si>
  <si>
    <t>Baseline pollinator group differences</t>
  </si>
  <si>
    <t>Slicing level</t>
  </si>
  <si>
    <t>Centre</t>
  </si>
  <si>
    <t>Unstocked</t>
  </si>
  <si>
    <t>Stocked</t>
  </si>
  <si>
    <t>Unstocked / Stocked</t>
  </si>
  <si>
    <t>Edge / Centre</t>
  </si>
  <si>
    <t>Fluorescent powder tracing</t>
  </si>
  <si>
    <t>Pollen analysis</t>
  </si>
  <si>
    <t>2024-2025</t>
  </si>
  <si>
    <t>Examination location</t>
  </si>
  <si>
    <t>Sample source</t>
  </si>
  <si>
    <t>vii</t>
  </si>
  <si>
    <t>viii</t>
  </si>
  <si>
    <t>Analytical approach evaluated</t>
  </si>
  <si>
    <r>
      <rPr>
        <b/>
        <i/>
        <sz val="10"/>
        <color theme="1"/>
        <rFont val="Times New Roman"/>
        <family val="1"/>
      </rPr>
      <t>Z</t>
    </r>
    <r>
      <rPr>
        <b/>
        <sz val="10"/>
        <color theme="1"/>
        <rFont val="Times New Roman"/>
        <family val="1"/>
      </rPr>
      <t xml:space="preserve"> ratio</t>
    </r>
  </si>
  <si>
    <r>
      <rPr>
        <b/>
        <i/>
        <sz val="10"/>
        <color theme="1"/>
        <rFont val="Times New Roman"/>
        <family val="1"/>
      </rPr>
      <t>P</t>
    </r>
    <r>
      <rPr>
        <b/>
        <sz val="10"/>
        <color theme="1"/>
        <rFont val="Times New Roman"/>
        <family val="1"/>
      </rPr>
      <t xml:space="preserve"> value</t>
    </r>
  </si>
  <si>
    <r>
      <t>χ</t>
    </r>
    <r>
      <rPr>
        <b/>
        <vertAlign val="superscript"/>
        <sz val="10"/>
        <color theme="1"/>
        <rFont val="Times New Roman"/>
        <family val="1"/>
      </rPr>
      <t>2</t>
    </r>
  </si>
  <si>
    <r>
      <t>log(no. flowers m</t>
    </r>
    <r>
      <rPr>
        <vertAlign val="superscript"/>
        <sz val="10"/>
        <color theme="1"/>
        <rFont val="Times New Roman"/>
        <family val="1"/>
      </rPr>
      <t>-2</t>
    </r>
    <r>
      <rPr>
        <sz val="10"/>
        <color theme="1"/>
        <rFont val="Times New Roman"/>
        <family val="1"/>
      </rPr>
      <t xml:space="preserve"> + 1)</t>
    </r>
  </si>
  <si>
    <r>
      <t>log(no. male flowers m</t>
    </r>
    <r>
      <rPr>
        <vertAlign val="superscript"/>
        <sz val="10"/>
        <color theme="1"/>
        <rFont val="Times New Roman"/>
        <family val="1"/>
      </rPr>
      <t>-2</t>
    </r>
    <r>
      <rPr>
        <sz val="10"/>
        <color theme="1"/>
        <rFont val="Times New Roman"/>
        <family val="1"/>
      </rPr>
      <t xml:space="preserve"> + 1)</t>
    </r>
  </si>
  <si>
    <r>
      <t>log(no. female flowers m</t>
    </r>
    <r>
      <rPr>
        <vertAlign val="superscript"/>
        <sz val="10"/>
        <color theme="1"/>
        <rFont val="Times New Roman"/>
        <family val="1"/>
      </rPr>
      <t>-2</t>
    </r>
    <r>
      <rPr>
        <sz val="10"/>
        <color theme="1"/>
        <rFont val="Times New Roman"/>
        <family val="1"/>
      </rPr>
      <t xml:space="preserve"> + 1)</t>
    </r>
  </si>
  <si>
    <r>
      <t>Yield
(kg ha</t>
    </r>
    <r>
      <rPr>
        <b/>
        <vertAlign val="superscript"/>
        <sz val="11"/>
        <color theme="1"/>
        <rFont val="Times New Roman"/>
        <family val="1"/>
      </rPr>
      <t>-1</t>
    </r>
    <r>
      <rPr>
        <b/>
        <sz val="11"/>
        <color theme="1"/>
        <rFont val="Times New Roman"/>
        <family val="1"/>
      </rPr>
      <t>)</t>
    </r>
  </si>
  <si>
    <t>Male-to-female transition</t>
  </si>
  <si>
    <t>Anna, Exclamation</t>
  </si>
  <si>
    <t>Sierra Nevada, Essence, Joy ride</t>
  </si>
  <si>
    <t>DOI: 10.26786/1920-7603(2026)966</t>
  </si>
  <si>
    <t xml:space="preserve">Table S1. Commercial seedless watermelon fields used in the 2017-2018 and 2025 studies. </t>
  </si>
  <si>
    <t xml:space="preserve">Table S2. Statistical summary of the eight models investigating response variables across studies. </t>
  </si>
  <si>
    <t xml:space="preserve">Table S3. Statistical summary of post-hoc estimated marginal means (EMM) pairwise contrasts for fixed factors that significantly affected the response variables across studies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</si>
</sst>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00"/>
  </numFmts>
  <fonts count="1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b/>
      <i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vertAlign val="superscript"/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sz val="11"/>
      <color theme="1"/>
      <name val="Aptos Narrow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/>
      <top style="dashDot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58">
    <xf numFmtId="0" fontId="0" fillId="0" borderId="0" xfId="0"/>
    <xf numFmtId="0" fontId="2" fillId="0" borderId="1" xfId="0" applyFont="1" applyBorder="1"/>
    <xf numFmtId="0" fontId="2" fillId="0" borderId="0" xfId="0" applyFont="1"/>
    <xf numFmtId="0" fontId="3" fillId="0" borderId="0" xfId="0" applyFont="1" applyAlignment="1">
      <alignment horizontal="left"/>
    </xf>
    <xf numFmtId="2" fontId="4" fillId="0" borderId="0" xfId="0" applyNumberFormat="1" applyFont="1" applyAlignment="1">
      <alignment vertical="center"/>
    </xf>
    <xf numFmtId="2" fontId="5" fillId="0" borderId="0" xfId="0" applyNumberFormat="1" applyFont="1" applyAlignment="1">
      <alignment vertical="center"/>
    </xf>
    <xf numFmtId="0" fontId="3" fillId="0" borderId="1" xfId="0" applyFont="1" applyBorder="1"/>
    <xf numFmtId="9" fontId="2" fillId="0" borderId="0" xfId="0" applyNumberFormat="1" applyFont="1"/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0" xfId="0" applyFont="1"/>
    <xf numFmtId="2" fontId="9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166" fontId="6" fillId="0" borderId="0" xfId="0" applyNumberFormat="1" applyFont="1" applyAlignment="1">
      <alignment horizontal="center" vertical="center"/>
    </xf>
    <xf numFmtId="0" fontId="9" fillId="0" borderId="3" xfId="0" applyFont="1" applyBorder="1"/>
    <xf numFmtId="2" fontId="9" fillId="0" borderId="3" xfId="0" applyNumberFormat="1" applyFont="1" applyBorder="1" applyAlignment="1">
      <alignment horizontal="center" vertical="center"/>
    </xf>
    <xf numFmtId="2" fontId="10" fillId="0" borderId="0" xfId="0" applyNumberFormat="1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0" fontId="9" fillId="0" borderId="1" xfId="0" applyFont="1" applyBorder="1"/>
    <xf numFmtId="2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2" fontId="7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2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2" fontId="9" fillId="0" borderId="0" xfId="0" applyNumberFormat="1" applyFont="1" applyAlignment="1">
      <alignment horizontal="center"/>
    </xf>
    <xf numFmtId="2" fontId="6" fillId="0" borderId="3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9" fillId="0" borderId="4" xfId="0" applyFont="1" applyBorder="1"/>
    <xf numFmtId="2" fontId="9" fillId="0" borderId="4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2" fontId="6" fillId="0" borderId="4" xfId="0" applyNumberFormat="1" applyFont="1" applyBorder="1" applyAlignment="1">
      <alignment horizontal="center" vertical="center"/>
    </xf>
    <xf numFmtId="0" fontId="14" fillId="0" borderId="1" xfId="0" applyFont="1" applyBorder="1"/>
    <xf numFmtId="0" fontId="14" fillId="0" borderId="0" xfId="0" applyFont="1"/>
    <xf numFmtId="0" fontId="15" fillId="0" borderId="2" xfId="0" applyFont="1" applyBorder="1" applyAlignment="1">
      <alignment vertical="center"/>
    </xf>
    <xf numFmtId="0" fontId="15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0" xfId="0" applyFont="1"/>
    <xf numFmtId="0" fontId="14" fillId="0" borderId="0" xfId="0" applyFont="1" applyAlignment="1">
      <alignment horizontal="left"/>
    </xf>
    <xf numFmtId="164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165" fontId="14" fillId="0" borderId="0" xfId="0" applyNumberFormat="1" applyFont="1" applyAlignment="1">
      <alignment horizontal="center" vertical="center"/>
    </xf>
    <xf numFmtId="0" fontId="14" fillId="0" borderId="1" xfId="0" applyFont="1" applyBorder="1" applyAlignment="1">
      <alignment horizontal="left"/>
    </xf>
    <xf numFmtId="0" fontId="14" fillId="0" borderId="1" xfId="0" applyFont="1" applyBorder="1" applyAlignment="1">
      <alignment horizontal="center" vertical="center"/>
    </xf>
    <xf numFmtId="165" fontId="14" fillId="0" borderId="1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8" fillId="0" borderId="0" xfId="1" applyAlignment="1">
      <alignment horizontal="justify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6191250</xdr:colOff>
      <xdr:row>2</xdr:row>
      <xdr:rowOff>120650</xdr:rowOff>
    </xdr:to>
    <xdr:sp macro="" textlink="">
      <xdr:nvSpPr>
        <xdr:cNvPr id="2" name="Textfeld 6">
          <a:extLst>
            <a:ext uri="{FF2B5EF4-FFF2-40B4-BE49-F238E27FC236}">
              <a16:creationId xmlns:a16="http://schemas.microsoft.com/office/drawing/2014/main" id="{184E0A75-D460-459F-B367-0ED0591F18FE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191250" cy="488950"/>
        </a:xfrm>
        <a:prstGeom prst="rect">
          <a:avLst/>
        </a:prstGeom>
        <a:solidFill>
          <a:srgbClr val="FCB424"/>
        </a:solidFill>
        <a:ln>
          <a:noFill/>
        </a:ln>
        <a:extLs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DE" sz="1600" b="1" i="0" u="none" strike="noStrike" baseline="0">
              <a:solidFill>
                <a:srgbClr val="FFFFFF"/>
              </a:solidFill>
              <a:latin typeface="Candara"/>
            </a:rPr>
            <a:t>Appendices to J Poll Ecol 42(17), Mateos-Fierro et al.</a:t>
          </a:r>
        </a:p>
      </xdr:txBody>
    </xdr:sp>
    <xdr:clientData/>
  </xdr:twoCellAnchor>
  <xdr:twoCellAnchor>
    <xdr:from>
      <xdr:col>0</xdr:col>
      <xdr:colOff>5695950</xdr:colOff>
      <xdr:row>0</xdr:row>
      <xdr:rowOff>6350</xdr:rowOff>
    </xdr:from>
    <xdr:to>
      <xdr:col>0</xdr:col>
      <xdr:colOff>6184900</xdr:colOff>
      <xdr:row>2</xdr:row>
      <xdr:rowOff>120650</xdr:rowOff>
    </xdr:to>
    <xdr:pic>
      <xdr:nvPicPr>
        <xdr:cNvPr id="3" name="Grafik 4">
          <a:extLst>
            <a:ext uri="{FF2B5EF4-FFF2-40B4-BE49-F238E27FC236}">
              <a16:creationId xmlns:a16="http://schemas.microsoft.com/office/drawing/2014/main" id="{F08EC9EB-8B50-4E9C-8659-86C7A8B8C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5950" y="6350"/>
          <a:ext cx="488950" cy="48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820024" cy="90313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F65CB18-FE27-7DF8-81C7-87B7D4365C4D}"/>
            </a:ext>
          </a:extLst>
        </xdr:cNvPr>
        <xdr:cNvSpPr txBox="1"/>
      </xdr:nvSpPr>
      <xdr:spPr>
        <a:xfrm>
          <a:off x="0" y="0"/>
          <a:ext cx="7820024" cy="903132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 b="1">
              <a:latin typeface="Times New Roman" panose="02020603050405020304" pitchFamily="18" charset="0"/>
              <a:cs typeface="Times New Roman" panose="02020603050405020304" pitchFamily="18" charset="0"/>
            </a:rPr>
            <a:t>Table S1</a:t>
          </a: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. Commercial</a:t>
          </a:r>
          <a:r>
            <a:rPr lang="en-US" sz="1100" baseline="0">
              <a:latin typeface="Times New Roman" panose="02020603050405020304" pitchFamily="18" charset="0"/>
              <a:cs typeface="Times New Roman" panose="02020603050405020304" pitchFamily="18" charset="0"/>
            </a:rPr>
            <a:t> seedless watermelon fields used in the 2017-2018 and 2025 studies. All commercial fields were mulched with black plastic. A combination of multiple seedless and pollinizer cultivars were used (common cultivars used in the Midwestern USA). Distance between beds was ~1.8 m (inter-row spacing), whereas distance between plants was ~1.1-1.2 m (in-row spacing). Pollinizer-to-seedless ratio ranged between 1:2 and 1:3</a:t>
          </a:r>
          <a:r>
            <a:rPr lang="en-US" sz="1100" u="none" baseline="0">
              <a:latin typeface="Times New Roman" panose="02020603050405020304" pitchFamily="18" charset="0"/>
              <a:cs typeface="Times New Roman" panose="02020603050405020304" pitchFamily="18" charset="0"/>
            </a:rPr>
            <a:t>. </a:t>
          </a:r>
          <a:r>
            <a:rPr lang="en-US" sz="1100" u="none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All fields were conventionally-managed, except for N_2017 and N_2018, which were organically-managed. Em dashes (—) indicate</a:t>
          </a:r>
          <a:r>
            <a:rPr lang="en-US" sz="1100" u="none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unavailable data.</a:t>
          </a:r>
          <a:endParaRPr lang="en-US" sz="11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0</xdr:rowOff>
    </xdr:from>
    <xdr:ext cx="9582150" cy="107632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A4CF408-C8A4-4686-855B-E34B95EC8B17}"/>
            </a:ext>
          </a:extLst>
        </xdr:cNvPr>
        <xdr:cNvSpPr txBox="1"/>
      </xdr:nvSpPr>
      <xdr:spPr>
        <a:xfrm>
          <a:off x="1" y="0"/>
          <a:ext cx="9582150" cy="1076325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Table S2</a:t>
          </a:r>
          <a:r>
            <a:rPr lang="en-GB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 Statistical summary of the eight </a:t>
          </a:r>
          <a:r>
            <a:rPr lang="en-GB" sz="11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models investigating response variables </a:t>
          </a:r>
          <a:r>
            <a:rPr lang="en-US">
              <a:latin typeface="Times New Roman" panose="02020603050405020304" pitchFamily="18" charset="0"/>
              <a:cs typeface="Times New Roman" panose="02020603050405020304" pitchFamily="18" charset="0"/>
            </a:rPr>
            <a:t>across</a:t>
          </a:r>
          <a:r>
            <a:rPr lang="en-GB" sz="11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studies</a:t>
          </a:r>
          <a:r>
            <a:rPr lang="en-GB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 Generalised linear mixed models were used for models i-vi (i-iv, negative binomial distributions with a log</a:t>
          </a:r>
          <a:r>
            <a:rPr lang="en-GB" sz="11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link</a:t>
          </a:r>
          <a:r>
            <a:rPr lang="en-GB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;</a:t>
          </a:r>
          <a:r>
            <a:rPr lang="en-GB" sz="11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v-vi, binomial distributions with a logit link)</a:t>
          </a:r>
          <a:r>
            <a:rPr lang="en-GB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whereas generalised</a:t>
          </a:r>
          <a:r>
            <a:rPr lang="en-GB" sz="11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linear models were used to </a:t>
          </a:r>
          <a:r>
            <a:rPr lang="en-GB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analyse</a:t>
          </a:r>
          <a:r>
            <a:rPr lang="en-GB" sz="11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model vii (</a:t>
          </a:r>
          <a:r>
            <a:rPr lang="en-US">
              <a:latin typeface="Times New Roman" panose="02020603050405020304" pitchFamily="18" charset="0"/>
              <a:cs typeface="Times New Roman" panose="02020603050405020304" pitchFamily="18" charset="0"/>
            </a:rPr>
            <a:t>bias-reduced Poisson distribution with a log link</a:t>
          </a:r>
          <a:r>
            <a:rPr lang="en-GB" sz="11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)</a:t>
          </a:r>
          <a:r>
            <a:rPr lang="en-GB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GB" sz="11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and model viii (</a:t>
          </a:r>
          <a:r>
            <a:rPr lang="en-US">
              <a:latin typeface="Times New Roman" panose="02020603050405020304" pitchFamily="18" charset="0"/>
              <a:cs typeface="Times New Roman" panose="02020603050405020304" pitchFamily="18" charset="0"/>
            </a:rPr>
            <a:t>quasibinomial distribution</a:t>
          </a:r>
          <a:r>
            <a:rPr lang="en-GB" sz="11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). Interactions between fixed factors in models i-vi were initially investigated and retained </a:t>
          </a:r>
          <a:r>
            <a:rPr lang="en-US" sz="11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only </a:t>
          </a:r>
          <a:r>
            <a:rPr lang="en-US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when they improved model parsimony based on the </a:t>
          </a:r>
          <a:r>
            <a:rPr lang="en-GB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Akaike Information Criterion </a:t>
          </a:r>
          <a:r>
            <a:rPr lang="en-US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</a:t>
          </a:r>
          <a:r>
            <a:rPr lang="en-GB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ΔAICc &gt; 2.0</a:t>
          </a:r>
          <a:r>
            <a:rPr lang="en-US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)</a:t>
          </a:r>
          <a:r>
            <a:rPr lang="en-GB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 For each fixed factor, </a:t>
          </a:r>
          <a:r>
            <a:rPr lang="en-US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χ</a:t>
          </a:r>
          <a:r>
            <a:rPr lang="en-US" sz="1100" baseline="30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</a:t>
          </a:r>
          <a:r>
            <a:rPr lang="en-GB" sz="11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values, </a:t>
          </a:r>
          <a:r>
            <a:rPr lang="en-GB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degrees of</a:t>
          </a:r>
          <a:r>
            <a:rPr lang="en-GB" sz="11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freedom (df) and </a:t>
          </a:r>
          <a:r>
            <a:rPr lang="en-GB" sz="1100" i="1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P-</a:t>
          </a:r>
          <a:r>
            <a:rPr lang="en-GB" sz="11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values from Type III </a:t>
          </a:r>
          <a:r>
            <a:rPr lang="en-US">
              <a:latin typeface="Times New Roman" panose="02020603050405020304" pitchFamily="18" charset="0"/>
              <a:cs typeface="Times New Roman" panose="02020603050405020304" pitchFamily="18" charset="0"/>
            </a:rPr>
            <a:t>Analyses of Variance (</a:t>
          </a:r>
          <a:r>
            <a:rPr lang="en-GB" sz="11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ANOVA) are reported. Estimates </a:t>
          </a:r>
          <a:r>
            <a:rPr lang="en-US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±</a:t>
          </a:r>
          <a:r>
            <a:rPr lang="en-GB" sz="11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standard errors (SE) are reported only for </a:t>
          </a:r>
          <a:r>
            <a:rPr lang="en-US">
              <a:latin typeface="Times New Roman" panose="02020603050405020304" pitchFamily="18" charset="0"/>
              <a:cs typeface="Times New Roman" panose="02020603050405020304" pitchFamily="18" charset="0"/>
            </a:rPr>
            <a:t>continuous </a:t>
          </a:r>
          <a:r>
            <a:rPr lang="en-GB" sz="11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floral resources (covariates) from the model summaries. </a:t>
          </a:r>
          <a:r>
            <a:rPr lang="en-GB" sz="1100" i="1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Post-hoc</a:t>
          </a:r>
          <a:r>
            <a:rPr lang="en-GB" sz="11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comparisons from models i-vi are presented in Table S3. </a:t>
          </a:r>
          <a:r>
            <a:rPr lang="en-GB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Values in bold are significant (</a:t>
          </a:r>
          <a:r>
            <a:rPr lang="en-GB" sz="1100" i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</a:t>
          </a:r>
          <a:r>
            <a:rPr lang="en-GB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&lt; 0.05). </a:t>
          </a:r>
          <a:endParaRPr lang="en-GB" sz="1100" baseline="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GB" sz="1100" baseline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58575" cy="155177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2D89712-A5FB-49E8-B501-316C02526E2E}"/>
            </a:ext>
          </a:extLst>
        </xdr:cNvPr>
        <xdr:cNvSpPr txBox="1"/>
      </xdr:nvSpPr>
      <xdr:spPr>
        <a:xfrm>
          <a:off x="0" y="0"/>
          <a:ext cx="11458575" cy="1551771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1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Table S3</a:t>
          </a:r>
          <a:r>
            <a:rPr lang="en-GB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 Statistical summary of </a:t>
          </a:r>
          <a:r>
            <a:rPr lang="en-GB" sz="1100" i="1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post-hoc</a:t>
          </a:r>
          <a:r>
            <a:rPr lang="en-GB" sz="11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estimated marginal means (EMM) pairwise contrasts for fixed factors that significantly affected the response variables across studies (Table S2). A</a:t>
          </a:r>
          <a:r>
            <a:rPr lang="en-US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nalytical approaches were categorised as follows</a:t>
          </a:r>
          <a:r>
            <a:rPr lang="en-US" sz="11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: </a:t>
          </a:r>
          <a:r>
            <a:rPr lang="en-US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"</a:t>
          </a:r>
          <a:r>
            <a:rPr lang="en-US" sz="11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Field</a:t>
          </a:r>
          <a:r>
            <a:rPr lang="en-US" sz="1100" b="1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effects</a:t>
          </a:r>
          <a:r>
            <a:rPr lang="en-US" sz="11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" evaluates the impact of managed bumble bees across entire fields; "</a:t>
          </a:r>
          <a:r>
            <a:rPr lang="en-US" sz="1100" b="1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Spatial within-field effects</a:t>
          </a:r>
          <a:r>
            <a:rPr lang="en-US" sz="11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" evaluates the influence of managed bumble bees based on sampling location (edge vs. centre); "</a:t>
          </a:r>
          <a:r>
            <a:rPr lang="en-US" sz="1100" b="1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Displacing effects</a:t>
          </a:r>
          <a:r>
            <a:rPr lang="en-US" sz="11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" evaluates the impacts of managed bumble bees on spatial pollinator distribution (foraging relocation between sampling locations); and "</a:t>
          </a:r>
          <a:r>
            <a:rPr lang="en-US" sz="1100" b="1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Baseline pollinator group differences</a:t>
          </a:r>
          <a:r>
            <a:rPr lang="en-US" sz="11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" evaluates natural comparisons in foraging behaviour between pollinator groups in the absence of interactions. When interactions were present, </a:t>
          </a:r>
          <a:r>
            <a:rPr lang="en-GB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comparisons of EMMs across combinations of factors were conducted (contrast factor),</a:t>
          </a:r>
          <a:r>
            <a:rPr lang="en-GB" sz="11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whereas slicing level indicates the </a:t>
          </a: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specific condition held constant during the pairwise test; an em dash (—) represents no slicing level being applied (i.e., baseline</a:t>
          </a:r>
          <a:r>
            <a:rPr lang="en-US" sz="1100" baseline="0">
              <a:latin typeface="Times New Roman" panose="02020603050405020304" pitchFamily="18" charset="0"/>
              <a:cs typeface="Times New Roman" panose="02020603050405020304" pitchFamily="18" charset="0"/>
            </a:rPr>
            <a:t> natural responses)</a:t>
          </a:r>
          <a:r>
            <a:rPr lang="en-US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 </a:t>
          </a:r>
          <a:r>
            <a:rPr lang="en-GB" sz="11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Pairwise comparisons were Tukey-adjusted. </a:t>
          </a:r>
          <a:r>
            <a:rPr lang="en-GB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Reported outputs </a:t>
          </a:r>
          <a:r>
            <a:rPr lang="en-GB" sz="11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include the contrast ratio ± standard error (SE) and </a:t>
          </a:r>
          <a:r>
            <a:rPr lang="en-US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asymptotic 95% lower (LCL) and upper (UCL) confidence limits</a:t>
          </a:r>
          <a:r>
            <a:rPr lang="en-GB" sz="11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</a:t>
          </a:r>
          <a:r>
            <a:rPr lang="en-US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back-transformed to the response scale from generalised linear mixed models (GLMM) with a negative binomial distribution and a log link (visitation frequency</a:t>
          </a:r>
          <a:r>
            <a:rPr lang="en-US" sz="11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and visitation rate) or to the probability scale from GLMMs with a binomial distribution and a </a:t>
          </a: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logit link </a:t>
          </a:r>
          <a:r>
            <a:rPr lang="en-US" sz="11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(transition male-to-female). </a:t>
          </a:r>
          <a:r>
            <a:rPr lang="en-GB" sz="1100" i="1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Z</a:t>
          </a:r>
          <a:r>
            <a:rPr lang="en-GB" sz="110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</a:t>
          </a:r>
          <a:r>
            <a:rPr lang="en-GB" sz="11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values and </a:t>
          </a:r>
          <a:r>
            <a:rPr lang="en-GB" sz="1100" i="1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P-</a:t>
          </a:r>
          <a:r>
            <a:rPr lang="en-GB" sz="11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values are also reported, with statistically </a:t>
          </a:r>
          <a:r>
            <a:rPr lang="en-GB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significant values in bold (</a:t>
          </a:r>
          <a:r>
            <a:rPr lang="en-GB" sz="1100" i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</a:t>
          </a:r>
          <a:r>
            <a:rPr lang="en-GB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&lt;</a:t>
          </a:r>
          <a:r>
            <a:rPr lang="en-GB" sz="11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0.05)</a:t>
          </a:r>
          <a:r>
            <a:rPr lang="en-GB" sz="11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i.org/10.26786/1920-7603(2026)966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881BD-6E90-46EB-8878-6269C5CD9C02}">
  <dimension ref="A5:A9"/>
  <sheetViews>
    <sheetView tabSelected="1" workbookViewId="0">
      <selection activeCell="A9" sqref="A9"/>
    </sheetView>
  </sheetViews>
  <sheetFormatPr baseColWidth="10" defaultRowHeight="14.5" x14ac:dyDescent="0.35"/>
  <cols>
    <col min="1" max="1" width="128.6328125" customWidth="1"/>
  </cols>
  <sheetData>
    <row r="5" spans="1:1" x14ac:dyDescent="0.35">
      <c r="A5" s="57" t="s">
        <v>119</v>
      </c>
    </row>
    <row r="7" spans="1:1" x14ac:dyDescent="0.35">
      <c r="A7" t="s">
        <v>120</v>
      </c>
    </row>
    <row r="8" spans="1:1" x14ac:dyDescent="0.35">
      <c r="A8" t="s">
        <v>121</v>
      </c>
    </row>
    <row r="9" spans="1:1" x14ac:dyDescent="0.35">
      <c r="A9" t="s">
        <v>122</v>
      </c>
    </row>
  </sheetData>
  <hyperlinks>
    <hyperlink ref="A5" r:id="rId1" xr:uid="{F797ED3B-4233-4F19-A488-947E98BC9B4B}"/>
  </hyperlinks>
  <pageMargins left="0.7" right="0.7" top="0.78740157499999996" bottom="0.78740157499999996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79945-A97C-4384-87B1-E130087FCA8C}">
  <sheetPr>
    <pageSetUpPr fitToPage="1"/>
  </sheetPr>
  <dimension ref="A5:I42"/>
  <sheetViews>
    <sheetView workbookViewId="0">
      <pane ySplit="6" topLeftCell="A7" activePane="bottomLeft" state="frozen"/>
      <selection pane="bottomLeft"/>
    </sheetView>
  </sheetViews>
  <sheetFormatPr baseColWidth="10" defaultColWidth="12.81640625" defaultRowHeight="14" x14ac:dyDescent="0.3"/>
  <cols>
    <col min="1" max="1" width="11.453125" style="43" customWidth="1"/>
    <col min="2" max="3" width="9.1796875" style="43" customWidth="1"/>
    <col min="4" max="4" width="10.81640625" style="43" customWidth="1"/>
    <col min="5" max="5" width="13.453125" style="43" bestFit="1" customWidth="1"/>
    <col min="6" max="6" width="32.7265625" style="43" bestFit="1" customWidth="1"/>
    <col min="7" max="7" width="9.1796875" style="43" customWidth="1"/>
    <col min="8" max="8" width="12.26953125" style="43" bestFit="1" customWidth="1"/>
    <col min="9" max="9" width="9.1796875" style="43" customWidth="1"/>
    <col min="10" max="16384" width="12.81640625" style="43"/>
  </cols>
  <sheetData>
    <row r="5" spans="1:9" x14ac:dyDescent="0.3">
      <c r="A5" s="42"/>
      <c r="B5" s="42"/>
      <c r="C5" s="42"/>
      <c r="D5" s="42"/>
      <c r="E5" s="42"/>
      <c r="F5" s="42"/>
      <c r="G5" s="42"/>
      <c r="H5" s="42"/>
      <c r="I5" s="42"/>
    </row>
    <row r="6" spans="1:9" s="47" customFormat="1" ht="30.5" x14ac:dyDescent="0.3">
      <c r="A6" s="44" t="s">
        <v>10</v>
      </c>
      <c r="B6" s="45" t="s">
        <v>3</v>
      </c>
      <c r="C6" s="44" t="s">
        <v>4</v>
      </c>
      <c r="D6" s="44" t="s">
        <v>5</v>
      </c>
      <c r="E6" s="44" t="s">
        <v>7</v>
      </c>
      <c r="F6" s="56" t="s">
        <v>13</v>
      </c>
      <c r="G6" s="46" t="s">
        <v>14</v>
      </c>
      <c r="H6" s="46" t="s">
        <v>11</v>
      </c>
      <c r="I6" s="46" t="s">
        <v>115</v>
      </c>
    </row>
    <row r="7" spans="1:9" ht="14.5" x14ac:dyDescent="0.3">
      <c r="A7" s="43" t="s">
        <v>6</v>
      </c>
      <c r="B7" s="48">
        <v>2017</v>
      </c>
      <c r="C7" s="43" t="s">
        <v>15</v>
      </c>
      <c r="D7" s="43" t="str">
        <f>CONCATENATE(C7,"_",B7)</f>
        <v>A_2017</v>
      </c>
      <c r="E7" s="43" t="s">
        <v>8</v>
      </c>
      <c r="F7" s="55" t="s">
        <v>76</v>
      </c>
      <c r="G7" s="49">
        <v>1.33142023</v>
      </c>
      <c r="H7" s="50" t="s">
        <v>1</v>
      </c>
      <c r="I7" s="55" t="s">
        <v>76</v>
      </c>
    </row>
    <row r="8" spans="1:9" ht="14.5" x14ac:dyDescent="0.3">
      <c r="A8" s="43" t="s">
        <v>6</v>
      </c>
      <c r="B8" s="48">
        <v>2017</v>
      </c>
      <c r="C8" s="43" t="s">
        <v>17</v>
      </c>
      <c r="D8" s="43" t="str">
        <f t="shared" ref="D8:D36" si="0">CONCATENATE(C8,"_",B8)</f>
        <v>B_2017</v>
      </c>
      <c r="E8" s="43" t="s">
        <v>8</v>
      </c>
      <c r="F8" s="55" t="s">
        <v>76</v>
      </c>
      <c r="G8" s="49">
        <v>0.72034286000000003</v>
      </c>
      <c r="H8" s="50" t="s">
        <v>1</v>
      </c>
      <c r="I8" s="55" t="s">
        <v>76</v>
      </c>
    </row>
    <row r="9" spans="1:9" ht="14.5" x14ac:dyDescent="0.3">
      <c r="A9" s="43" t="s">
        <v>6</v>
      </c>
      <c r="B9" s="48">
        <v>2017</v>
      </c>
      <c r="C9" s="43" t="s">
        <v>18</v>
      </c>
      <c r="D9" s="43" t="str">
        <f t="shared" si="0"/>
        <v>C_2017</v>
      </c>
      <c r="E9" s="43" t="s">
        <v>8</v>
      </c>
      <c r="F9" s="55" t="s">
        <v>76</v>
      </c>
      <c r="G9" s="49">
        <v>8.2960834999999999</v>
      </c>
      <c r="H9" s="50" t="s">
        <v>1</v>
      </c>
      <c r="I9" s="55" t="s">
        <v>76</v>
      </c>
    </row>
    <row r="10" spans="1:9" ht="14.5" x14ac:dyDescent="0.3">
      <c r="A10" s="43" t="s">
        <v>6</v>
      </c>
      <c r="B10" s="48">
        <v>2017</v>
      </c>
      <c r="C10" s="43" t="s">
        <v>19</v>
      </c>
      <c r="D10" s="43" t="str">
        <f t="shared" si="0"/>
        <v>D_2017</v>
      </c>
      <c r="E10" s="43" t="s">
        <v>8</v>
      </c>
      <c r="F10" s="55" t="s">
        <v>76</v>
      </c>
      <c r="G10" s="49">
        <v>11.938266500000001</v>
      </c>
      <c r="H10" s="50" t="s">
        <v>1</v>
      </c>
      <c r="I10" s="55" t="s">
        <v>76</v>
      </c>
    </row>
    <row r="11" spans="1:9" ht="14.5" x14ac:dyDescent="0.3">
      <c r="A11" s="43" t="s">
        <v>6</v>
      </c>
      <c r="B11" s="48">
        <v>2017</v>
      </c>
      <c r="C11" s="43" t="s">
        <v>20</v>
      </c>
      <c r="D11" s="43" t="str">
        <f t="shared" si="0"/>
        <v>E_2017</v>
      </c>
      <c r="E11" s="43" t="s">
        <v>8</v>
      </c>
      <c r="F11" s="55" t="s">
        <v>76</v>
      </c>
      <c r="G11" s="49">
        <v>0.23390908599999999</v>
      </c>
      <c r="H11" s="50" t="s">
        <v>1</v>
      </c>
      <c r="I11" s="55" t="s">
        <v>76</v>
      </c>
    </row>
    <row r="12" spans="1:9" ht="14.5" x14ac:dyDescent="0.3">
      <c r="A12" s="43" t="s">
        <v>6</v>
      </c>
      <c r="B12" s="48">
        <v>2017</v>
      </c>
      <c r="C12" s="43" t="s">
        <v>21</v>
      </c>
      <c r="D12" s="43" t="str">
        <f t="shared" si="0"/>
        <v>F_2017</v>
      </c>
      <c r="E12" s="43" t="s">
        <v>8</v>
      </c>
      <c r="F12" s="55" t="s">
        <v>76</v>
      </c>
      <c r="G12" s="49">
        <v>12.828577900000001</v>
      </c>
      <c r="H12" s="50" t="s">
        <v>1</v>
      </c>
      <c r="I12" s="55" t="s">
        <v>76</v>
      </c>
    </row>
    <row r="13" spans="1:9" ht="14.5" x14ac:dyDescent="0.3">
      <c r="A13" s="43" t="s">
        <v>6</v>
      </c>
      <c r="B13" s="48">
        <v>2017</v>
      </c>
      <c r="C13" s="43" t="s">
        <v>22</v>
      </c>
      <c r="D13" s="43" t="str">
        <f t="shared" si="0"/>
        <v>G_2017</v>
      </c>
      <c r="E13" s="43" t="s">
        <v>8</v>
      </c>
      <c r="F13" s="55" t="s">
        <v>76</v>
      </c>
      <c r="G13" s="49">
        <v>5.5442118999999996</v>
      </c>
      <c r="H13" s="50" t="s">
        <v>1</v>
      </c>
      <c r="I13" s="55" t="s">
        <v>76</v>
      </c>
    </row>
    <row r="14" spans="1:9" ht="14.5" x14ac:dyDescent="0.3">
      <c r="A14" s="43" t="s">
        <v>6</v>
      </c>
      <c r="B14" s="48">
        <v>2017</v>
      </c>
      <c r="C14" s="43" t="s">
        <v>23</v>
      </c>
      <c r="D14" s="43" t="str">
        <f t="shared" si="0"/>
        <v>H_2017</v>
      </c>
      <c r="E14" s="43" t="s">
        <v>8</v>
      </c>
      <c r="F14" s="55" t="s">
        <v>76</v>
      </c>
      <c r="G14" s="49">
        <v>9.0649888000000001</v>
      </c>
      <c r="H14" s="50" t="s">
        <v>0</v>
      </c>
      <c r="I14" s="55" t="s">
        <v>76</v>
      </c>
    </row>
    <row r="15" spans="1:9" ht="14.5" x14ac:dyDescent="0.3">
      <c r="A15" s="43" t="s">
        <v>6</v>
      </c>
      <c r="B15" s="48">
        <v>2017</v>
      </c>
      <c r="C15" s="43" t="s">
        <v>16</v>
      </c>
      <c r="D15" s="43" t="str">
        <f t="shared" si="0"/>
        <v>I_2017</v>
      </c>
      <c r="E15" s="43" t="s">
        <v>8</v>
      </c>
      <c r="F15" s="55" t="s">
        <v>76</v>
      </c>
      <c r="G15" s="49">
        <v>40.468699999999998</v>
      </c>
      <c r="H15" s="50" t="s">
        <v>0</v>
      </c>
      <c r="I15" s="55" t="s">
        <v>76</v>
      </c>
    </row>
    <row r="16" spans="1:9" ht="14.5" x14ac:dyDescent="0.3">
      <c r="A16" s="43" t="s">
        <v>6</v>
      </c>
      <c r="B16" s="48">
        <v>2017</v>
      </c>
      <c r="C16" s="43" t="s">
        <v>24</v>
      </c>
      <c r="D16" s="43" t="str">
        <f t="shared" si="0"/>
        <v>J_2017</v>
      </c>
      <c r="E16" s="43" t="s">
        <v>8</v>
      </c>
      <c r="F16" s="55" t="s">
        <v>76</v>
      </c>
      <c r="G16" s="49">
        <v>1.0117175</v>
      </c>
      <c r="H16" s="50" t="s">
        <v>1</v>
      </c>
      <c r="I16" s="55" t="s">
        <v>76</v>
      </c>
    </row>
    <row r="17" spans="1:9" ht="14.5" x14ac:dyDescent="0.3">
      <c r="A17" s="43" t="s">
        <v>6</v>
      </c>
      <c r="B17" s="48">
        <v>2017</v>
      </c>
      <c r="C17" s="43" t="s">
        <v>25</v>
      </c>
      <c r="D17" s="43" t="str">
        <f t="shared" si="0"/>
        <v>K_2017</v>
      </c>
      <c r="E17" s="43" t="s">
        <v>8</v>
      </c>
      <c r="F17" s="55" t="s">
        <v>76</v>
      </c>
      <c r="G17" s="49">
        <v>11.331236000000001</v>
      </c>
      <c r="H17" s="50" t="s">
        <v>0</v>
      </c>
      <c r="I17" s="55" t="s">
        <v>76</v>
      </c>
    </row>
    <row r="18" spans="1:9" ht="14.5" x14ac:dyDescent="0.3">
      <c r="A18" s="43" t="s">
        <v>6</v>
      </c>
      <c r="B18" s="48">
        <v>2017</v>
      </c>
      <c r="C18" s="43" t="s">
        <v>26</v>
      </c>
      <c r="D18" s="43" t="str">
        <f t="shared" si="0"/>
        <v>L_2017</v>
      </c>
      <c r="E18" s="43" t="s">
        <v>8</v>
      </c>
      <c r="F18" s="55" t="s">
        <v>76</v>
      </c>
      <c r="G18" s="49">
        <v>17.401541000000002</v>
      </c>
      <c r="H18" s="50" t="s">
        <v>1</v>
      </c>
      <c r="I18" s="55" t="s">
        <v>76</v>
      </c>
    </row>
    <row r="19" spans="1:9" ht="14.5" x14ac:dyDescent="0.3">
      <c r="A19" s="43" t="s">
        <v>6</v>
      </c>
      <c r="B19" s="48">
        <v>2017</v>
      </c>
      <c r="C19" s="43" t="s">
        <v>27</v>
      </c>
      <c r="D19" s="43" t="str">
        <f t="shared" si="0"/>
        <v>M_2017</v>
      </c>
      <c r="E19" s="43" t="s">
        <v>8</v>
      </c>
      <c r="F19" s="55" t="s">
        <v>76</v>
      </c>
      <c r="G19" s="49">
        <v>0.80937400000000004</v>
      </c>
      <c r="H19" s="50" t="s">
        <v>1</v>
      </c>
      <c r="I19" s="55" t="s">
        <v>76</v>
      </c>
    </row>
    <row r="20" spans="1:9" ht="14.5" x14ac:dyDescent="0.3">
      <c r="A20" s="43" t="s">
        <v>6</v>
      </c>
      <c r="B20" s="48">
        <v>2017</v>
      </c>
      <c r="C20" s="43" t="s">
        <v>28</v>
      </c>
      <c r="D20" s="43" t="str">
        <f t="shared" si="0"/>
        <v>N_2017</v>
      </c>
      <c r="E20" s="43" t="s">
        <v>9</v>
      </c>
      <c r="F20" s="55" t="s">
        <v>76</v>
      </c>
      <c r="G20" s="49">
        <v>0.27761528200000002</v>
      </c>
      <c r="H20" s="50" t="s">
        <v>1</v>
      </c>
      <c r="I20" s="55" t="s">
        <v>76</v>
      </c>
    </row>
    <row r="21" spans="1:9" ht="14.5" x14ac:dyDescent="0.3">
      <c r="A21" s="43" t="s">
        <v>6</v>
      </c>
      <c r="B21" s="48">
        <v>2017</v>
      </c>
      <c r="C21" s="43" t="s">
        <v>29</v>
      </c>
      <c r="D21" s="43" t="str">
        <f t="shared" si="0"/>
        <v>O_2017</v>
      </c>
      <c r="E21" s="43" t="s">
        <v>8</v>
      </c>
      <c r="F21" s="55" t="s">
        <v>76</v>
      </c>
      <c r="G21" s="49">
        <v>6.3535858999999997</v>
      </c>
      <c r="H21" s="50" t="s">
        <v>1</v>
      </c>
      <c r="I21" s="55" t="s">
        <v>76</v>
      </c>
    </row>
    <row r="22" spans="1:9" ht="14.5" x14ac:dyDescent="0.3">
      <c r="A22" s="43" t="s">
        <v>6</v>
      </c>
      <c r="B22" s="48">
        <v>2018</v>
      </c>
      <c r="C22" s="43" t="s">
        <v>17</v>
      </c>
      <c r="D22" s="43" t="str">
        <f t="shared" si="0"/>
        <v>B_2018</v>
      </c>
      <c r="E22" s="43" t="s">
        <v>8</v>
      </c>
      <c r="F22" s="55" t="s">
        <v>76</v>
      </c>
      <c r="G22" s="49">
        <v>0.61512423999999999</v>
      </c>
      <c r="H22" s="50" t="s">
        <v>1</v>
      </c>
      <c r="I22" s="55" t="s">
        <v>76</v>
      </c>
    </row>
    <row r="23" spans="1:9" ht="14.5" x14ac:dyDescent="0.3">
      <c r="A23" s="43" t="s">
        <v>6</v>
      </c>
      <c r="B23" s="48">
        <v>2018</v>
      </c>
      <c r="C23" s="43" t="s">
        <v>18</v>
      </c>
      <c r="D23" s="43" t="str">
        <f t="shared" si="0"/>
        <v>C_2018</v>
      </c>
      <c r="E23" s="43" t="s">
        <v>8</v>
      </c>
      <c r="F23" s="55" t="s">
        <v>76</v>
      </c>
      <c r="G23" s="49">
        <v>7.2438972999999995</v>
      </c>
      <c r="H23" s="50" t="s">
        <v>1</v>
      </c>
      <c r="I23" s="55" t="s">
        <v>76</v>
      </c>
    </row>
    <row r="24" spans="1:9" ht="14.5" x14ac:dyDescent="0.3">
      <c r="A24" s="43" t="s">
        <v>6</v>
      </c>
      <c r="B24" s="48">
        <v>2018</v>
      </c>
      <c r="C24" s="43" t="s">
        <v>19</v>
      </c>
      <c r="D24" s="43" t="str">
        <f t="shared" si="0"/>
        <v>D_2018</v>
      </c>
      <c r="E24" s="43" t="s">
        <v>8</v>
      </c>
      <c r="F24" s="55" t="s">
        <v>76</v>
      </c>
      <c r="G24" s="49">
        <v>10.7242055</v>
      </c>
      <c r="H24" s="50" t="s">
        <v>1</v>
      </c>
      <c r="I24" s="55" t="s">
        <v>76</v>
      </c>
    </row>
    <row r="25" spans="1:9" ht="14.5" x14ac:dyDescent="0.3">
      <c r="A25" s="43" t="s">
        <v>6</v>
      </c>
      <c r="B25" s="48">
        <v>2018</v>
      </c>
      <c r="C25" s="43" t="s">
        <v>20</v>
      </c>
      <c r="D25" s="43" t="str">
        <f t="shared" si="0"/>
        <v>E_2018</v>
      </c>
      <c r="E25" s="43" t="s">
        <v>8</v>
      </c>
      <c r="F25" s="55" t="s">
        <v>76</v>
      </c>
      <c r="G25" s="49">
        <v>1.8332321100000002</v>
      </c>
      <c r="H25" s="50" t="s">
        <v>1</v>
      </c>
      <c r="I25" s="55" t="s">
        <v>76</v>
      </c>
    </row>
    <row r="26" spans="1:9" ht="14.5" x14ac:dyDescent="0.3">
      <c r="A26" s="43" t="s">
        <v>6</v>
      </c>
      <c r="B26" s="48">
        <v>2018</v>
      </c>
      <c r="C26" s="43" t="s">
        <v>21</v>
      </c>
      <c r="D26" s="43" t="str">
        <f t="shared" si="0"/>
        <v>F_2018</v>
      </c>
      <c r="E26" s="43" t="s">
        <v>8</v>
      </c>
      <c r="F26" s="55" t="s">
        <v>76</v>
      </c>
      <c r="G26" s="49">
        <v>22.2173163</v>
      </c>
      <c r="H26" s="50" t="s">
        <v>0</v>
      </c>
      <c r="I26" s="55" t="s">
        <v>76</v>
      </c>
    </row>
    <row r="27" spans="1:9" ht="14.5" x14ac:dyDescent="0.3">
      <c r="A27" s="43" t="s">
        <v>6</v>
      </c>
      <c r="B27" s="48">
        <v>2018</v>
      </c>
      <c r="C27" s="43" t="s">
        <v>22</v>
      </c>
      <c r="D27" s="43" t="str">
        <f t="shared" si="0"/>
        <v>G_2018</v>
      </c>
      <c r="E27" s="43" t="s">
        <v>8</v>
      </c>
      <c r="F27" s="55" t="s">
        <v>76</v>
      </c>
      <c r="G27" s="49">
        <v>4.2896821999999997</v>
      </c>
      <c r="H27" s="50" t="s">
        <v>1</v>
      </c>
      <c r="I27" s="55" t="s">
        <v>76</v>
      </c>
    </row>
    <row r="28" spans="1:9" ht="14.5" x14ac:dyDescent="0.3">
      <c r="A28" s="43" t="s">
        <v>6</v>
      </c>
      <c r="B28" s="48">
        <v>2018</v>
      </c>
      <c r="C28" s="43" t="s">
        <v>23</v>
      </c>
      <c r="D28" s="43" t="str">
        <f t="shared" si="0"/>
        <v>H_2018</v>
      </c>
      <c r="E28" s="43" t="s">
        <v>8</v>
      </c>
      <c r="F28" s="55" t="s">
        <v>76</v>
      </c>
      <c r="G28" s="49">
        <v>3.57743308</v>
      </c>
      <c r="H28" s="50" t="s">
        <v>0</v>
      </c>
      <c r="I28" s="55" t="s">
        <v>76</v>
      </c>
    </row>
    <row r="29" spans="1:9" ht="14.5" x14ac:dyDescent="0.3">
      <c r="A29" s="43" t="s">
        <v>6</v>
      </c>
      <c r="B29" s="48">
        <v>2018</v>
      </c>
      <c r="C29" s="43" t="s">
        <v>16</v>
      </c>
      <c r="D29" s="43" t="str">
        <f t="shared" si="0"/>
        <v>I_2018</v>
      </c>
      <c r="E29" s="43" t="s">
        <v>8</v>
      </c>
      <c r="F29" s="55" t="s">
        <v>76</v>
      </c>
      <c r="G29" s="49">
        <v>23.148096400000004</v>
      </c>
      <c r="H29" s="50" t="s">
        <v>0</v>
      </c>
      <c r="I29" s="55" t="s">
        <v>76</v>
      </c>
    </row>
    <row r="30" spans="1:9" ht="14.5" x14ac:dyDescent="0.3">
      <c r="A30" s="43" t="s">
        <v>6</v>
      </c>
      <c r="B30" s="48">
        <v>2018</v>
      </c>
      <c r="C30" s="43" t="s">
        <v>24</v>
      </c>
      <c r="D30" s="43" t="str">
        <f t="shared" si="0"/>
        <v>J_2018</v>
      </c>
      <c r="E30" s="43" t="s">
        <v>8</v>
      </c>
      <c r="F30" s="55" t="s">
        <v>76</v>
      </c>
      <c r="G30" s="49">
        <v>0.89435827000000001</v>
      </c>
      <c r="H30" s="50" t="s">
        <v>1</v>
      </c>
      <c r="I30" s="55" t="s">
        <v>76</v>
      </c>
    </row>
    <row r="31" spans="1:9" ht="14.5" x14ac:dyDescent="0.3">
      <c r="A31" s="43" t="s">
        <v>6</v>
      </c>
      <c r="B31" s="48">
        <v>2018</v>
      </c>
      <c r="C31" s="43" t="s">
        <v>30</v>
      </c>
      <c r="D31" s="43" t="str">
        <f t="shared" si="0"/>
        <v>P_2018</v>
      </c>
      <c r="E31" s="43" t="s">
        <v>8</v>
      </c>
      <c r="F31" s="55" t="s">
        <v>76</v>
      </c>
      <c r="G31" s="49">
        <v>0.53418684000000005</v>
      </c>
      <c r="H31" s="50" t="s">
        <v>1</v>
      </c>
      <c r="I31" s="55" t="s">
        <v>76</v>
      </c>
    </row>
    <row r="32" spans="1:9" ht="14.5" x14ac:dyDescent="0.3">
      <c r="A32" s="43" t="s">
        <v>6</v>
      </c>
      <c r="B32" s="48">
        <v>2018</v>
      </c>
      <c r="C32" s="43" t="s">
        <v>25</v>
      </c>
      <c r="D32" s="43" t="str">
        <f t="shared" si="0"/>
        <v>K_2018</v>
      </c>
      <c r="E32" s="43" t="s">
        <v>8</v>
      </c>
      <c r="F32" s="55" t="s">
        <v>76</v>
      </c>
      <c r="G32" s="49">
        <v>2.73973099</v>
      </c>
      <c r="H32" s="50" t="s">
        <v>1</v>
      </c>
      <c r="I32" s="55" t="s">
        <v>76</v>
      </c>
    </row>
    <row r="33" spans="1:9" ht="14.5" x14ac:dyDescent="0.3">
      <c r="A33" s="43" t="s">
        <v>6</v>
      </c>
      <c r="B33" s="48">
        <v>2018</v>
      </c>
      <c r="C33" s="43" t="s">
        <v>26</v>
      </c>
      <c r="D33" s="43" t="str">
        <f t="shared" si="0"/>
        <v>L_2018</v>
      </c>
      <c r="E33" s="43" t="s">
        <v>8</v>
      </c>
      <c r="F33" s="55" t="s">
        <v>76</v>
      </c>
      <c r="G33" s="49">
        <v>3.0837149400000001</v>
      </c>
      <c r="H33" s="50" t="s">
        <v>1</v>
      </c>
      <c r="I33" s="55" t="s">
        <v>76</v>
      </c>
    </row>
    <row r="34" spans="1:9" ht="14.5" x14ac:dyDescent="0.3">
      <c r="A34" s="43" t="s">
        <v>6</v>
      </c>
      <c r="B34" s="48">
        <v>2018</v>
      </c>
      <c r="C34" s="43" t="s">
        <v>27</v>
      </c>
      <c r="D34" s="43" t="str">
        <f t="shared" si="0"/>
        <v>M_2018</v>
      </c>
      <c r="E34" s="43" t="s">
        <v>8</v>
      </c>
      <c r="F34" s="55" t="s">
        <v>76</v>
      </c>
      <c r="G34" s="49">
        <v>2.6911685500000004</v>
      </c>
      <c r="H34" s="50" t="s">
        <v>1</v>
      </c>
      <c r="I34" s="55" t="s">
        <v>76</v>
      </c>
    </row>
    <row r="35" spans="1:9" ht="14.5" x14ac:dyDescent="0.3">
      <c r="A35" s="43" t="s">
        <v>6</v>
      </c>
      <c r="B35" s="48">
        <v>2018</v>
      </c>
      <c r="C35" s="43" t="s">
        <v>28</v>
      </c>
      <c r="D35" s="43" t="str">
        <f t="shared" si="0"/>
        <v>N_2018</v>
      </c>
      <c r="E35" s="43" t="s">
        <v>9</v>
      </c>
      <c r="F35" s="55" t="s">
        <v>76</v>
      </c>
      <c r="G35" s="49">
        <v>0.147710755</v>
      </c>
      <c r="H35" s="50" t="s">
        <v>1</v>
      </c>
      <c r="I35" s="55" t="s">
        <v>76</v>
      </c>
    </row>
    <row r="36" spans="1:9" ht="14.5" x14ac:dyDescent="0.3">
      <c r="A36" s="43" t="s">
        <v>6</v>
      </c>
      <c r="B36" s="48">
        <v>2018</v>
      </c>
      <c r="C36" s="43" t="s">
        <v>29</v>
      </c>
      <c r="D36" s="43" t="str">
        <f t="shared" si="0"/>
        <v>O_2018</v>
      </c>
      <c r="E36" s="43" t="s">
        <v>8</v>
      </c>
      <c r="F36" s="55" t="s">
        <v>76</v>
      </c>
      <c r="G36" s="49">
        <v>13.799826700000001</v>
      </c>
      <c r="H36" s="50" t="s">
        <v>1</v>
      </c>
      <c r="I36" s="55" t="s">
        <v>76</v>
      </c>
    </row>
    <row r="37" spans="1:9" x14ac:dyDescent="0.3">
      <c r="A37" s="48">
        <v>2025</v>
      </c>
      <c r="B37" s="48">
        <v>2025</v>
      </c>
      <c r="C37" s="43" t="s">
        <v>31</v>
      </c>
      <c r="D37" s="43" t="s">
        <v>33</v>
      </c>
      <c r="E37" s="43" t="s">
        <v>8</v>
      </c>
      <c r="F37" s="50" t="s">
        <v>118</v>
      </c>
      <c r="G37" s="49">
        <v>27</v>
      </c>
      <c r="H37" s="50" t="s">
        <v>0</v>
      </c>
      <c r="I37" s="51">
        <v>62767.599999999991</v>
      </c>
    </row>
    <row r="38" spans="1:9" x14ac:dyDescent="0.3">
      <c r="A38" s="48">
        <v>2025</v>
      </c>
      <c r="B38" s="48">
        <v>2025</v>
      </c>
      <c r="C38" s="43" t="s">
        <v>31</v>
      </c>
      <c r="D38" s="43" t="s">
        <v>34</v>
      </c>
      <c r="E38" s="43" t="s">
        <v>8</v>
      </c>
      <c r="F38" s="50" t="s">
        <v>12</v>
      </c>
      <c r="G38" s="49">
        <v>29.7</v>
      </c>
      <c r="H38" s="50" t="s">
        <v>1</v>
      </c>
      <c r="I38" s="51">
        <v>43713.149999999994</v>
      </c>
    </row>
    <row r="39" spans="1:9" x14ac:dyDescent="0.3">
      <c r="A39" s="48">
        <v>2025</v>
      </c>
      <c r="B39" s="48">
        <v>2025</v>
      </c>
      <c r="C39" s="43" t="s">
        <v>32</v>
      </c>
      <c r="D39" s="43" t="s">
        <v>35</v>
      </c>
      <c r="E39" s="43" t="s">
        <v>8</v>
      </c>
      <c r="F39" s="50" t="s">
        <v>117</v>
      </c>
      <c r="G39" s="49">
        <v>21.1</v>
      </c>
      <c r="H39" s="50" t="s">
        <v>0</v>
      </c>
      <c r="I39" s="51">
        <v>75096.95</v>
      </c>
    </row>
    <row r="40" spans="1:9" x14ac:dyDescent="0.3">
      <c r="A40" s="48">
        <v>2025</v>
      </c>
      <c r="B40" s="48">
        <v>2025</v>
      </c>
      <c r="C40" s="43" t="s">
        <v>32</v>
      </c>
      <c r="D40" s="43" t="s">
        <v>36</v>
      </c>
      <c r="E40" s="43" t="s">
        <v>8</v>
      </c>
      <c r="F40" s="50" t="s">
        <v>117</v>
      </c>
      <c r="G40" s="50">
        <v>8.1999999999999993</v>
      </c>
      <c r="H40" s="50" t="s">
        <v>1</v>
      </c>
      <c r="I40" s="51">
        <v>77338.649999999994</v>
      </c>
    </row>
    <row r="41" spans="1:9" x14ac:dyDescent="0.3">
      <c r="A41" s="48">
        <v>2025</v>
      </c>
      <c r="B41" s="48">
        <v>2025</v>
      </c>
      <c r="C41" s="43" t="s">
        <v>32</v>
      </c>
      <c r="D41" s="43" t="s">
        <v>38</v>
      </c>
      <c r="E41" s="43" t="s">
        <v>8</v>
      </c>
      <c r="F41" s="50" t="s">
        <v>2</v>
      </c>
      <c r="G41" s="50">
        <v>20.2</v>
      </c>
      <c r="H41" s="50" t="s">
        <v>0</v>
      </c>
      <c r="I41" s="51">
        <v>72070.654999999999</v>
      </c>
    </row>
    <row r="42" spans="1:9" x14ac:dyDescent="0.3">
      <c r="A42" s="52">
        <v>2025</v>
      </c>
      <c r="B42" s="52">
        <v>2025</v>
      </c>
      <c r="C42" s="42" t="s">
        <v>32</v>
      </c>
      <c r="D42" s="42" t="s">
        <v>37</v>
      </c>
      <c r="E42" s="42" t="s">
        <v>8</v>
      </c>
      <c r="F42" s="53" t="s">
        <v>2</v>
      </c>
      <c r="G42" s="53">
        <v>11.4</v>
      </c>
      <c r="H42" s="53" t="s">
        <v>1</v>
      </c>
      <c r="I42" s="54">
        <v>84736.26</v>
      </c>
    </row>
  </sheetData>
  <phoneticPr fontId="1" type="noConversion"/>
  <pageMargins left="0.7" right="0.7" top="0.75" bottom="0.75" header="0.3" footer="0.3"/>
  <pageSetup scale="80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7:J46"/>
  <sheetViews>
    <sheetView workbookViewId="0">
      <pane ySplit="8" topLeftCell="A9" activePane="bottomLeft" state="frozen"/>
      <selection pane="bottomLeft"/>
    </sheetView>
  </sheetViews>
  <sheetFormatPr baseColWidth="10" defaultColWidth="9.1796875" defaultRowHeight="13" x14ac:dyDescent="0.3"/>
  <cols>
    <col min="1" max="1" width="22.26953125" style="12" bestFit="1" customWidth="1"/>
    <col min="2" max="3" width="9.1796875" style="12" customWidth="1"/>
    <col min="4" max="4" width="58" style="12" bestFit="1" customWidth="1"/>
    <col min="5" max="5" width="8.7265625" style="12" bestFit="1" customWidth="1"/>
    <col min="6" max="6" width="9.1796875" style="12" customWidth="1"/>
    <col min="7" max="7" width="9.1796875" style="16"/>
    <col min="8" max="8" width="9.1796875" style="12"/>
    <col min="9" max="9" width="9.1796875" style="12" customWidth="1"/>
    <col min="10" max="10" width="4" style="12" bestFit="1" customWidth="1"/>
    <col min="11" max="16384" width="9.1796875" style="12"/>
  </cols>
  <sheetData>
    <row r="7" spans="1:10" x14ac:dyDescent="0.3">
      <c r="A7" s="22"/>
      <c r="B7" s="22"/>
      <c r="C7" s="22"/>
      <c r="D7" s="22"/>
      <c r="E7" s="22"/>
      <c r="F7" s="22"/>
      <c r="G7" s="24"/>
      <c r="H7" s="22"/>
      <c r="I7" s="22"/>
    </row>
    <row r="8" spans="1:10" ht="15" x14ac:dyDescent="0.3">
      <c r="A8" s="25" t="s">
        <v>78</v>
      </c>
      <c r="B8" s="25" t="s">
        <v>10</v>
      </c>
      <c r="C8" s="25" t="s">
        <v>39</v>
      </c>
      <c r="D8" s="26" t="s">
        <v>40</v>
      </c>
      <c r="E8" s="27" t="s">
        <v>70</v>
      </c>
      <c r="F8" s="28" t="s">
        <v>57</v>
      </c>
      <c r="G8" s="27" t="s">
        <v>111</v>
      </c>
      <c r="H8" s="27" t="s">
        <v>41</v>
      </c>
      <c r="I8" s="27" t="s">
        <v>110</v>
      </c>
    </row>
    <row r="9" spans="1:10" x14ac:dyDescent="0.3">
      <c r="A9" s="12" t="s">
        <v>79</v>
      </c>
      <c r="B9" s="12" t="s">
        <v>6</v>
      </c>
      <c r="C9" s="12" t="s">
        <v>42</v>
      </c>
      <c r="D9" s="12" t="s">
        <v>43</v>
      </c>
      <c r="G9" s="13">
        <v>160.43430000000001</v>
      </c>
      <c r="H9" s="16">
        <v>1</v>
      </c>
      <c r="I9" s="29" t="s">
        <v>44</v>
      </c>
      <c r="J9" s="30" t="s">
        <v>45</v>
      </c>
    </row>
    <row r="10" spans="1:10" x14ac:dyDescent="0.3">
      <c r="D10" s="12" t="s">
        <v>60</v>
      </c>
      <c r="G10" s="13">
        <v>4.5566000000000004</v>
      </c>
      <c r="H10" s="16">
        <v>1</v>
      </c>
      <c r="I10" s="14">
        <v>3.279E-2</v>
      </c>
      <c r="J10" s="12" t="s">
        <v>51</v>
      </c>
    </row>
    <row r="11" spans="1:10" x14ac:dyDescent="0.3">
      <c r="D11" s="12" t="s">
        <v>61</v>
      </c>
      <c r="G11" s="13">
        <v>284.18849999999998</v>
      </c>
      <c r="H11" s="16">
        <v>4</v>
      </c>
      <c r="I11" s="29" t="s">
        <v>44</v>
      </c>
      <c r="J11" s="30" t="s">
        <v>45</v>
      </c>
    </row>
    <row r="12" spans="1:10" ht="15.5" x14ac:dyDescent="0.3">
      <c r="D12" s="12" t="s">
        <v>112</v>
      </c>
      <c r="E12" s="13">
        <v>0.30959999999999999</v>
      </c>
      <c r="F12" s="13">
        <v>0.1515</v>
      </c>
      <c r="G12" s="13">
        <v>4.1782000000000004</v>
      </c>
      <c r="H12" s="16">
        <v>1</v>
      </c>
      <c r="I12" s="31">
        <v>4.095E-2</v>
      </c>
      <c r="J12" s="12" t="s">
        <v>51</v>
      </c>
    </row>
    <row r="13" spans="1:10" x14ac:dyDescent="0.3">
      <c r="D13" s="12" t="s">
        <v>62</v>
      </c>
      <c r="G13" s="13">
        <v>28.3782</v>
      </c>
      <c r="H13" s="16">
        <v>4</v>
      </c>
      <c r="I13" s="29" t="s">
        <v>44</v>
      </c>
      <c r="J13" s="30" t="s">
        <v>45</v>
      </c>
    </row>
    <row r="14" spans="1:10" x14ac:dyDescent="0.3">
      <c r="B14" s="15">
        <v>2025</v>
      </c>
      <c r="C14" s="12" t="s">
        <v>46</v>
      </c>
      <c r="D14" s="12" t="s">
        <v>43</v>
      </c>
      <c r="E14" s="16"/>
      <c r="F14" s="16"/>
      <c r="G14" s="13">
        <v>30.0806</v>
      </c>
      <c r="H14" s="16">
        <v>1</v>
      </c>
      <c r="I14" s="29" t="s">
        <v>44</v>
      </c>
      <c r="J14" s="30" t="s">
        <v>45</v>
      </c>
    </row>
    <row r="15" spans="1:10" x14ac:dyDescent="0.3">
      <c r="D15" s="12" t="s">
        <v>60</v>
      </c>
      <c r="E15" s="16"/>
      <c r="F15" s="16"/>
      <c r="G15" s="13">
        <v>12.712</v>
      </c>
      <c r="H15" s="16">
        <v>1</v>
      </c>
      <c r="I15" s="29" t="s">
        <v>44</v>
      </c>
      <c r="J15" s="30" t="s">
        <v>45</v>
      </c>
    </row>
    <row r="16" spans="1:10" x14ac:dyDescent="0.3">
      <c r="D16" s="12" t="s">
        <v>71</v>
      </c>
      <c r="E16" s="16"/>
      <c r="F16" s="16"/>
      <c r="G16" s="13">
        <v>0.38690000000000002</v>
      </c>
      <c r="H16" s="16">
        <v>1</v>
      </c>
      <c r="I16" s="13">
        <v>0.53395429999999999</v>
      </c>
    </row>
    <row r="17" spans="1:10" x14ac:dyDescent="0.3">
      <c r="D17" s="12" t="s">
        <v>61</v>
      </c>
      <c r="E17" s="16"/>
      <c r="F17" s="16"/>
      <c r="G17" s="13">
        <v>68.885099999999994</v>
      </c>
      <c r="H17" s="16">
        <v>4</v>
      </c>
      <c r="I17" s="29" t="s">
        <v>44</v>
      </c>
      <c r="J17" s="30" t="s">
        <v>45</v>
      </c>
    </row>
    <row r="18" spans="1:10" ht="15.5" x14ac:dyDescent="0.3">
      <c r="D18" s="12" t="s">
        <v>112</v>
      </c>
      <c r="E18" s="13">
        <v>0.39799000000000001</v>
      </c>
      <c r="F18" s="13">
        <v>0.19541</v>
      </c>
      <c r="G18" s="13">
        <v>4.1482000000000001</v>
      </c>
      <c r="H18" s="16">
        <v>1</v>
      </c>
      <c r="I18" s="14">
        <v>4.1679800000000003E-2</v>
      </c>
      <c r="J18" s="12" t="s">
        <v>51</v>
      </c>
    </row>
    <row r="19" spans="1:10" x14ac:dyDescent="0.3">
      <c r="D19" s="12" t="s">
        <v>72</v>
      </c>
      <c r="E19" s="16"/>
      <c r="F19" s="16"/>
      <c r="G19" s="13">
        <v>9.2758000000000003</v>
      </c>
      <c r="H19" s="16">
        <v>1</v>
      </c>
      <c r="I19" s="32" t="s">
        <v>47</v>
      </c>
      <c r="J19" s="12" t="s">
        <v>48</v>
      </c>
    </row>
    <row r="20" spans="1:10" x14ac:dyDescent="0.3">
      <c r="D20" s="12" t="s">
        <v>62</v>
      </c>
      <c r="E20" s="16"/>
      <c r="F20" s="16"/>
      <c r="G20" s="13">
        <v>14.969099999999999</v>
      </c>
      <c r="H20" s="16">
        <v>4</v>
      </c>
      <c r="I20" s="32" t="s">
        <v>47</v>
      </c>
      <c r="J20" s="12" t="s">
        <v>48</v>
      </c>
    </row>
    <row r="21" spans="1:10" x14ac:dyDescent="0.3">
      <c r="D21" s="12" t="s">
        <v>73</v>
      </c>
      <c r="E21" s="16"/>
      <c r="F21" s="16"/>
      <c r="G21" s="13">
        <v>4.8846999999999996</v>
      </c>
      <c r="H21" s="16">
        <v>4</v>
      </c>
      <c r="I21" s="13">
        <v>0.29933340000000003</v>
      </c>
    </row>
    <row r="22" spans="1:10" x14ac:dyDescent="0.3">
      <c r="A22" s="18"/>
      <c r="B22" s="18"/>
      <c r="C22" s="18"/>
      <c r="D22" s="18" t="s">
        <v>74</v>
      </c>
      <c r="E22" s="33"/>
      <c r="F22" s="33"/>
      <c r="G22" s="19">
        <v>18.074000000000002</v>
      </c>
      <c r="H22" s="33">
        <v>4</v>
      </c>
      <c r="I22" s="34" t="s">
        <v>47</v>
      </c>
      <c r="J22" s="12" t="s">
        <v>48</v>
      </c>
    </row>
    <row r="23" spans="1:10" x14ac:dyDescent="0.3">
      <c r="A23" s="12" t="s">
        <v>83</v>
      </c>
      <c r="B23" s="12" t="s">
        <v>6</v>
      </c>
      <c r="C23" s="12" t="s">
        <v>49</v>
      </c>
      <c r="D23" s="12" t="s">
        <v>43</v>
      </c>
      <c r="G23" s="13">
        <v>56.112699999999997</v>
      </c>
      <c r="H23" s="16">
        <v>1</v>
      </c>
      <c r="I23" s="29" t="s">
        <v>44</v>
      </c>
      <c r="J23" s="30" t="s">
        <v>45</v>
      </c>
    </row>
    <row r="24" spans="1:10" x14ac:dyDescent="0.3">
      <c r="D24" s="12" t="s">
        <v>60</v>
      </c>
      <c r="G24" s="13">
        <v>6.4903000000000004</v>
      </c>
      <c r="H24" s="16">
        <v>1</v>
      </c>
      <c r="I24" s="14">
        <v>1.085E-2</v>
      </c>
      <c r="J24" s="12" t="s">
        <v>51</v>
      </c>
    </row>
    <row r="25" spans="1:10" x14ac:dyDescent="0.3">
      <c r="D25" s="12" t="s">
        <v>61</v>
      </c>
      <c r="G25" s="13">
        <v>442.95400000000001</v>
      </c>
      <c r="H25" s="16">
        <v>4</v>
      </c>
      <c r="I25" s="29" t="s">
        <v>44</v>
      </c>
      <c r="J25" s="30" t="s">
        <v>45</v>
      </c>
    </row>
    <row r="26" spans="1:10" ht="15.5" x14ac:dyDescent="0.3">
      <c r="D26" s="12" t="s">
        <v>112</v>
      </c>
      <c r="E26" s="13">
        <v>0.13350000000000001</v>
      </c>
      <c r="F26" s="13">
        <v>0.11031000000000001</v>
      </c>
      <c r="G26" s="13">
        <v>1.4648000000000001</v>
      </c>
      <c r="H26" s="16">
        <v>1</v>
      </c>
      <c r="I26" s="35">
        <v>0.22617000000000001</v>
      </c>
    </row>
    <row r="27" spans="1:10" x14ac:dyDescent="0.3">
      <c r="B27" s="15">
        <v>2025</v>
      </c>
      <c r="C27" s="12" t="s">
        <v>50</v>
      </c>
      <c r="D27" s="12" t="s">
        <v>43</v>
      </c>
      <c r="E27" s="16"/>
      <c r="F27" s="16"/>
      <c r="G27" s="13">
        <v>25.402200000000001</v>
      </c>
      <c r="H27" s="16">
        <v>1</v>
      </c>
      <c r="I27" s="29" t="s">
        <v>44</v>
      </c>
      <c r="J27" s="30" t="s">
        <v>45</v>
      </c>
    </row>
    <row r="28" spans="1:10" x14ac:dyDescent="0.3">
      <c r="D28" s="12" t="s">
        <v>60</v>
      </c>
      <c r="E28" s="16"/>
      <c r="F28" s="16"/>
      <c r="G28" s="13">
        <v>0.1484</v>
      </c>
      <c r="H28" s="16">
        <v>1</v>
      </c>
      <c r="I28" s="13">
        <v>0.70010090000000003</v>
      </c>
    </row>
    <row r="29" spans="1:10" x14ac:dyDescent="0.3">
      <c r="D29" s="12" t="s">
        <v>61</v>
      </c>
      <c r="E29" s="16"/>
      <c r="F29" s="16"/>
      <c r="G29" s="13">
        <v>209.62200000000001</v>
      </c>
      <c r="H29" s="16">
        <v>4</v>
      </c>
      <c r="I29" s="29" t="s">
        <v>44</v>
      </c>
      <c r="J29" s="30" t="s">
        <v>45</v>
      </c>
    </row>
    <row r="30" spans="1:10" x14ac:dyDescent="0.3">
      <c r="D30" s="12" t="s">
        <v>71</v>
      </c>
      <c r="E30" s="16"/>
      <c r="F30" s="16"/>
      <c r="G30" s="13">
        <v>0.20169999999999999</v>
      </c>
      <c r="H30" s="16">
        <v>1</v>
      </c>
      <c r="I30" s="13">
        <v>0.65336099999999997</v>
      </c>
    </row>
    <row r="31" spans="1:10" ht="15.5" x14ac:dyDescent="0.3">
      <c r="D31" s="12" t="s">
        <v>112</v>
      </c>
      <c r="E31" s="13">
        <v>0.30502000000000001</v>
      </c>
      <c r="F31" s="13">
        <v>9.1539999999999996E-2</v>
      </c>
      <c r="G31" s="13">
        <v>11.1035</v>
      </c>
      <c r="H31" s="16">
        <v>1</v>
      </c>
      <c r="I31" s="29" t="s">
        <v>44</v>
      </c>
      <c r="J31" s="30" t="s">
        <v>45</v>
      </c>
    </row>
    <row r="32" spans="1:10" x14ac:dyDescent="0.3">
      <c r="A32" s="18"/>
      <c r="B32" s="18"/>
      <c r="C32" s="18"/>
      <c r="D32" s="18" t="s">
        <v>62</v>
      </c>
      <c r="E32" s="33"/>
      <c r="F32" s="33"/>
      <c r="G32" s="19">
        <v>10.180099999999999</v>
      </c>
      <c r="H32" s="33">
        <v>4</v>
      </c>
      <c r="I32" s="36">
        <v>3.7500699999999998E-2</v>
      </c>
      <c r="J32" s="12" t="s">
        <v>51</v>
      </c>
    </row>
    <row r="33" spans="1:10" x14ac:dyDescent="0.3">
      <c r="A33" s="12" t="s">
        <v>116</v>
      </c>
      <c r="B33" s="12" t="s">
        <v>6</v>
      </c>
      <c r="C33" s="12" t="s">
        <v>52</v>
      </c>
      <c r="D33" s="12" t="s">
        <v>43</v>
      </c>
      <c r="E33" s="16"/>
      <c r="G33" s="13">
        <v>1.4999999999999999E-2</v>
      </c>
      <c r="H33" s="37">
        <v>1</v>
      </c>
      <c r="I33" s="13">
        <v>0.90239999999999998</v>
      </c>
      <c r="J33" s="14"/>
    </row>
    <row r="34" spans="1:10" x14ac:dyDescent="0.3">
      <c r="D34" s="12" t="s">
        <v>60</v>
      </c>
      <c r="G34" s="13">
        <v>0.80800000000000005</v>
      </c>
      <c r="H34" s="37">
        <v>1</v>
      </c>
      <c r="I34" s="13">
        <v>0.36870000000000003</v>
      </c>
      <c r="J34" s="13"/>
    </row>
    <row r="35" spans="1:10" x14ac:dyDescent="0.3">
      <c r="D35" s="12" t="s">
        <v>61</v>
      </c>
      <c r="G35" s="13">
        <v>38.294800000000002</v>
      </c>
      <c r="H35" s="37">
        <v>4</v>
      </c>
      <c r="I35" s="29" t="s">
        <v>44</v>
      </c>
      <c r="J35" s="30" t="s">
        <v>45</v>
      </c>
    </row>
    <row r="36" spans="1:10" ht="15.5" x14ac:dyDescent="0.3">
      <c r="D36" s="12" t="s">
        <v>113</v>
      </c>
      <c r="E36" s="13">
        <v>-0.96250000000000002</v>
      </c>
      <c r="F36" s="13">
        <v>0.59</v>
      </c>
      <c r="G36" s="13">
        <v>2.6610999999999998</v>
      </c>
      <c r="H36" s="37">
        <v>1</v>
      </c>
      <c r="I36" s="13">
        <v>0.1028</v>
      </c>
      <c r="J36" s="13"/>
    </row>
    <row r="37" spans="1:10" ht="15.5" x14ac:dyDescent="0.3">
      <c r="D37" s="12" t="s">
        <v>114</v>
      </c>
      <c r="E37" s="13">
        <v>3.2997999999999998</v>
      </c>
      <c r="F37" s="13">
        <v>0.375</v>
      </c>
      <c r="G37" s="13">
        <v>77.413799999999995</v>
      </c>
      <c r="H37" s="37">
        <v>1</v>
      </c>
      <c r="I37" s="29" t="s">
        <v>44</v>
      </c>
      <c r="J37" s="30" t="s">
        <v>45</v>
      </c>
    </row>
    <row r="38" spans="1:10" x14ac:dyDescent="0.3">
      <c r="B38" s="15">
        <v>2025</v>
      </c>
      <c r="C38" s="12" t="s">
        <v>54</v>
      </c>
      <c r="D38" s="12" t="s">
        <v>43</v>
      </c>
      <c r="G38" s="13">
        <v>0.53559999999999997</v>
      </c>
      <c r="H38" s="37">
        <v>1</v>
      </c>
      <c r="I38" s="13">
        <v>0.46424500000000002</v>
      </c>
    </row>
    <row r="39" spans="1:10" x14ac:dyDescent="0.3">
      <c r="D39" s="12" t="s">
        <v>60</v>
      </c>
      <c r="G39" s="13">
        <v>1.0095000000000001</v>
      </c>
      <c r="H39" s="37">
        <v>1</v>
      </c>
      <c r="I39" s="13">
        <v>0.315029</v>
      </c>
    </row>
    <row r="40" spans="1:10" x14ac:dyDescent="0.3">
      <c r="D40" s="12" t="s">
        <v>61</v>
      </c>
      <c r="G40" s="13">
        <v>17.888000000000002</v>
      </c>
      <c r="H40" s="37">
        <v>4</v>
      </c>
      <c r="I40" s="29" t="s">
        <v>47</v>
      </c>
      <c r="J40" s="30" t="s">
        <v>48</v>
      </c>
    </row>
    <row r="41" spans="1:10" x14ac:dyDescent="0.3">
      <c r="D41" s="12" t="s">
        <v>71</v>
      </c>
      <c r="G41" s="13">
        <v>0.24310000000000001</v>
      </c>
      <c r="H41" s="37">
        <v>1</v>
      </c>
      <c r="I41" s="13">
        <v>0.62196799999999997</v>
      </c>
    </row>
    <row r="42" spans="1:10" ht="15.5" x14ac:dyDescent="0.3">
      <c r="D42" s="12" t="s">
        <v>113</v>
      </c>
      <c r="E42" s="13">
        <v>-0.23699999999999999</v>
      </c>
      <c r="F42" s="13">
        <v>0.49590000000000001</v>
      </c>
      <c r="G42" s="13">
        <v>0.22839999999999999</v>
      </c>
      <c r="H42" s="37">
        <v>1</v>
      </c>
      <c r="I42" s="13">
        <v>0.63274399999999997</v>
      </c>
    </row>
    <row r="43" spans="1:10" ht="15.5" x14ac:dyDescent="0.3">
      <c r="A43" s="18"/>
      <c r="B43" s="18"/>
      <c r="C43" s="18"/>
      <c r="D43" s="18" t="s">
        <v>114</v>
      </c>
      <c r="E43" s="19">
        <v>1.6455</v>
      </c>
      <c r="F43" s="19">
        <v>0.52529999999999999</v>
      </c>
      <c r="G43" s="19">
        <v>9.8141999999999996</v>
      </c>
      <c r="H43" s="33">
        <v>1</v>
      </c>
      <c r="I43" s="36" t="s">
        <v>47</v>
      </c>
      <c r="J43" s="12" t="s">
        <v>48</v>
      </c>
    </row>
    <row r="44" spans="1:10" x14ac:dyDescent="0.3">
      <c r="A44" s="12" t="s">
        <v>101</v>
      </c>
      <c r="B44" s="15">
        <v>2025</v>
      </c>
      <c r="C44" s="12" t="s">
        <v>106</v>
      </c>
      <c r="D44" s="12" t="s">
        <v>60</v>
      </c>
      <c r="G44" s="13">
        <v>12.466799999999999</v>
      </c>
      <c r="H44" s="16">
        <v>1</v>
      </c>
      <c r="I44" s="29" t="s">
        <v>44</v>
      </c>
      <c r="J44" s="30" t="s">
        <v>45</v>
      </c>
    </row>
    <row r="45" spans="1:10" x14ac:dyDescent="0.3">
      <c r="A45" s="18"/>
      <c r="B45" s="18"/>
      <c r="C45" s="18"/>
      <c r="D45" s="18" t="s">
        <v>104</v>
      </c>
      <c r="E45" s="18"/>
      <c r="F45" s="18"/>
      <c r="G45" s="19">
        <v>3.3226</v>
      </c>
      <c r="H45" s="33">
        <v>1</v>
      </c>
      <c r="I45" s="19">
        <v>6.8334800000000001E-2</v>
      </c>
      <c r="J45" s="12" t="s">
        <v>53</v>
      </c>
    </row>
    <row r="46" spans="1:10" x14ac:dyDescent="0.3">
      <c r="A46" s="38" t="s">
        <v>102</v>
      </c>
      <c r="B46" s="38" t="s">
        <v>103</v>
      </c>
      <c r="C46" s="38" t="s">
        <v>107</v>
      </c>
      <c r="D46" s="38" t="s">
        <v>105</v>
      </c>
      <c r="E46" s="38"/>
      <c r="F46" s="38"/>
      <c r="G46" s="39">
        <v>6.5549999999999997</v>
      </c>
      <c r="H46" s="40">
        <v>1</v>
      </c>
      <c r="I46" s="41">
        <v>1.0460000000000001E-2</v>
      </c>
      <c r="J46" s="12" t="s">
        <v>51</v>
      </c>
    </row>
  </sheetData>
  <pageMargins left="0.7" right="0.7" top="0.75" bottom="0.75" header="0.3" footer="0.3"/>
  <pageSetup scale="82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37DCE-567C-4E9D-BC52-557EB256EE86}">
  <sheetPr>
    <pageSetUpPr fitToPage="1"/>
  </sheetPr>
  <dimension ref="A1:O81"/>
  <sheetViews>
    <sheetView workbookViewId="0">
      <pane ySplit="11" topLeftCell="A12" activePane="bottomLeft" state="frozen"/>
      <selection pane="bottomLeft"/>
    </sheetView>
  </sheetViews>
  <sheetFormatPr baseColWidth="10" defaultColWidth="9.1796875" defaultRowHeight="12.5" x14ac:dyDescent="0.25"/>
  <cols>
    <col min="1" max="1" width="20.453125" style="2" bestFit="1" customWidth="1"/>
    <col min="2" max="2" width="9.1796875" style="2" customWidth="1"/>
    <col min="3" max="3" width="29.7265625" style="2" bestFit="1" customWidth="1"/>
    <col min="4" max="4" width="17" style="2" bestFit="1" customWidth="1"/>
    <col min="5" max="5" width="10.7265625" style="2" bestFit="1" customWidth="1"/>
    <col min="6" max="6" width="30" style="2" bestFit="1" customWidth="1"/>
    <col min="7" max="12" width="9.1796875" style="2" customWidth="1"/>
    <col min="13" max="13" width="4" style="2" bestFit="1" customWidth="1"/>
    <col min="14" max="14" width="30.54296875" style="2" bestFit="1" customWidth="1"/>
    <col min="15" max="15" width="18.1796875" style="2" bestFit="1" customWidth="1"/>
    <col min="16" max="16384" width="9.1796875" style="2"/>
  </cols>
  <sheetData>
    <row r="1" spans="1:13" ht="13" x14ac:dyDescent="0.3">
      <c r="A1" s="3"/>
      <c r="B1" s="3"/>
      <c r="C1" s="3"/>
      <c r="G1" s="4"/>
      <c r="H1" s="5"/>
      <c r="I1" s="4"/>
      <c r="J1" s="4"/>
      <c r="K1" s="5"/>
      <c r="L1" s="4"/>
      <c r="M1" s="4"/>
    </row>
    <row r="2" spans="1:13" ht="13" x14ac:dyDescent="0.3">
      <c r="A2" s="3"/>
      <c r="B2" s="3"/>
      <c r="C2" s="3"/>
      <c r="G2" s="4"/>
      <c r="H2" s="5"/>
      <c r="I2" s="4"/>
      <c r="J2" s="4"/>
      <c r="K2" s="5"/>
      <c r="L2" s="4"/>
      <c r="M2" s="4"/>
    </row>
    <row r="3" spans="1:13" ht="13" x14ac:dyDescent="0.3">
      <c r="A3" s="3"/>
      <c r="B3" s="3"/>
      <c r="C3" s="3"/>
      <c r="G3" s="4"/>
      <c r="H3" s="5"/>
      <c r="I3" s="4"/>
      <c r="J3" s="4"/>
      <c r="K3" s="5"/>
      <c r="L3" s="4"/>
      <c r="M3" s="4"/>
    </row>
    <row r="4" spans="1:13" ht="13" x14ac:dyDescent="0.3">
      <c r="A4" s="3"/>
      <c r="B4" s="3"/>
      <c r="C4" s="3"/>
      <c r="G4" s="4"/>
      <c r="H4" s="5"/>
      <c r="I4" s="4"/>
      <c r="J4" s="4"/>
      <c r="K4" s="5"/>
      <c r="L4" s="4"/>
      <c r="M4" s="4"/>
    </row>
    <row r="5" spans="1:13" ht="13" x14ac:dyDescent="0.3">
      <c r="A5" s="3"/>
      <c r="B5" s="3"/>
      <c r="C5" s="3"/>
      <c r="G5" s="4"/>
      <c r="H5" s="5"/>
      <c r="I5" s="4"/>
      <c r="J5" s="4"/>
      <c r="K5" s="5"/>
      <c r="L5" s="4"/>
      <c r="M5" s="4"/>
    </row>
    <row r="6" spans="1:13" ht="13" x14ac:dyDescent="0.3">
      <c r="A6" s="3"/>
      <c r="B6" s="3"/>
      <c r="C6" s="3"/>
      <c r="G6" s="4"/>
      <c r="H6" s="5"/>
      <c r="I6" s="4"/>
      <c r="J6" s="4"/>
      <c r="K6" s="5"/>
      <c r="L6" s="4"/>
      <c r="M6" s="4"/>
    </row>
    <row r="7" spans="1:13" ht="13" x14ac:dyDescent="0.3">
      <c r="A7" s="3"/>
      <c r="B7" s="3"/>
      <c r="C7" s="3"/>
      <c r="G7" s="5"/>
      <c r="H7" s="5"/>
      <c r="I7" s="5"/>
      <c r="J7" s="5"/>
      <c r="K7" s="5"/>
      <c r="L7" s="4"/>
      <c r="M7" s="4"/>
    </row>
    <row r="8" spans="1:13" ht="13" x14ac:dyDescent="0.3">
      <c r="A8" s="3"/>
      <c r="B8" s="3"/>
      <c r="C8" s="3"/>
      <c r="G8" s="5"/>
      <c r="H8" s="5"/>
      <c r="I8" s="5"/>
      <c r="J8" s="5"/>
      <c r="K8" s="5"/>
      <c r="L8" s="4"/>
      <c r="M8" s="4"/>
    </row>
    <row r="9" spans="1:13" ht="13" x14ac:dyDescent="0.3">
      <c r="A9" s="3"/>
      <c r="B9" s="3"/>
      <c r="C9" s="3"/>
      <c r="G9" s="5"/>
      <c r="H9" s="5"/>
      <c r="I9" s="5"/>
      <c r="J9" s="5"/>
      <c r="K9" s="5"/>
      <c r="L9" s="4"/>
      <c r="M9" s="4"/>
    </row>
    <row r="10" spans="1:13" ht="13" x14ac:dyDescent="0.3">
      <c r="A10" s="1"/>
      <c r="B10" s="1"/>
      <c r="C10" s="1"/>
      <c r="D10" s="6"/>
      <c r="E10" s="6"/>
      <c r="F10" s="6"/>
      <c r="G10" s="1"/>
      <c r="H10" s="1"/>
      <c r="I10" s="1"/>
      <c r="J10" s="1"/>
      <c r="K10" s="1"/>
      <c r="L10" s="1"/>
    </row>
    <row r="11" spans="1:13" ht="13.5" x14ac:dyDescent="0.3">
      <c r="A11" s="8" t="s">
        <v>78</v>
      </c>
      <c r="B11" s="8" t="s">
        <v>10</v>
      </c>
      <c r="C11" s="8" t="s">
        <v>108</v>
      </c>
      <c r="D11" s="9" t="s">
        <v>77</v>
      </c>
      <c r="E11" s="9" t="s">
        <v>95</v>
      </c>
      <c r="F11" s="8" t="s">
        <v>55</v>
      </c>
      <c r="G11" s="10" t="s">
        <v>56</v>
      </c>
      <c r="H11" s="10" t="s">
        <v>57</v>
      </c>
      <c r="I11" s="10" t="s">
        <v>68</v>
      </c>
      <c r="J11" s="10" t="s">
        <v>69</v>
      </c>
      <c r="K11" s="11" t="s">
        <v>109</v>
      </c>
      <c r="L11" s="11" t="s">
        <v>110</v>
      </c>
      <c r="M11" s="12"/>
    </row>
    <row r="12" spans="1:13" ht="13.5" customHeight="1" x14ac:dyDescent="0.3">
      <c r="A12" s="12" t="s">
        <v>79</v>
      </c>
      <c r="B12" s="12" t="s">
        <v>6</v>
      </c>
      <c r="C12" s="12" t="s">
        <v>80</v>
      </c>
      <c r="D12" s="12" t="s">
        <v>99</v>
      </c>
      <c r="E12" s="12" t="s">
        <v>76</v>
      </c>
      <c r="F12" s="12" t="s">
        <v>63</v>
      </c>
      <c r="G12" s="13">
        <v>3.9569999999999999</v>
      </c>
      <c r="H12" s="13">
        <v>2.5499999999999998</v>
      </c>
      <c r="I12" s="13">
        <v>1.119</v>
      </c>
      <c r="J12" s="13">
        <v>13.99</v>
      </c>
      <c r="K12" s="13">
        <v>2.1349999999999998</v>
      </c>
      <c r="L12" s="14">
        <v>3.2800000000000003E-2</v>
      </c>
      <c r="M12" s="12" t="s">
        <v>51</v>
      </c>
    </row>
    <row r="13" spans="1:13" ht="13" x14ac:dyDescent="0.3">
      <c r="A13" s="12"/>
      <c r="B13" s="12"/>
      <c r="C13" s="12"/>
      <c r="D13" s="12" t="s">
        <v>99</v>
      </c>
      <c r="E13" s="12" t="s">
        <v>76</v>
      </c>
      <c r="F13" s="12" t="s">
        <v>64</v>
      </c>
      <c r="G13" s="13">
        <v>0.66900000000000004</v>
      </c>
      <c r="H13" s="13">
        <v>0.182</v>
      </c>
      <c r="I13" s="13">
        <v>0.39200000000000002</v>
      </c>
      <c r="J13" s="13">
        <v>1.1399999999999999</v>
      </c>
      <c r="K13" s="13">
        <v>-1.476</v>
      </c>
      <c r="L13" s="13">
        <v>0.14000000000000001</v>
      </c>
      <c r="M13" s="12"/>
    </row>
    <row r="14" spans="1:13" ht="13" x14ac:dyDescent="0.3">
      <c r="A14" s="12"/>
      <c r="B14" s="12"/>
      <c r="C14" s="12"/>
      <c r="D14" s="12" t="s">
        <v>99</v>
      </c>
      <c r="E14" s="12" t="s">
        <v>76</v>
      </c>
      <c r="F14" s="12" t="s">
        <v>65</v>
      </c>
      <c r="G14" s="13">
        <v>1.4339999999999999</v>
      </c>
      <c r="H14" s="13">
        <v>0.52900000000000003</v>
      </c>
      <c r="I14" s="13">
        <v>0.69599999999999995</v>
      </c>
      <c r="J14" s="13">
        <v>2.95</v>
      </c>
      <c r="K14" s="13">
        <v>0.97799999999999998</v>
      </c>
      <c r="L14" s="13">
        <v>0.32779999999999998</v>
      </c>
      <c r="M14" s="12"/>
    </row>
    <row r="15" spans="1:13" ht="13" x14ac:dyDescent="0.3">
      <c r="A15" s="12"/>
      <c r="B15" s="12"/>
      <c r="C15" s="12"/>
      <c r="D15" s="12" t="s">
        <v>99</v>
      </c>
      <c r="E15" s="12" t="s">
        <v>76</v>
      </c>
      <c r="F15" s="12" t="s">
        <v>66</v>
      </c>
      <c r="G15" s="13">
        <v>2.089</v>
      </c>
      <c r="H15" s="13">
        <v>0.60499999999999998</v>
      </c>
      <c r="I15" s="13">
        <v>1.1850000000000001</v>
      </c>
      <c r="J15" s="13">
        <v>3.68</v>
      </c>
      <c r="K15" s="13">
        <v>2.5459999999999998</v>
      </c>
      <c r="L15" s="14">
        <v>1.09E-2</v>
      </c>
      <c r="M15" s="12" t="s">
        <v>51</v>
      </c>
    </row>
    <row r="16" spans="1:13" ht="13" x14ac:dyDescent="0.3">
      <c r="A16" s="12"/>
      <c r="B16" s="12"/>
      <c r="C16" s="12"/>
      <c r="D16" s="12" t="s">
        <v>99</v>
      </c>
      <c r="E16" s="12" t="s">
        <v>76</v>
      </c>
      <c r="F16" s="12" t="s">
        <v>67</v>
      </c>
      <c r="G16" s="13">
        <v>1.9610000000000001</v>
      </c>
      <c r="H16" s="13">
        <v>0.747</v>
      </c>
      <c r="I16" s="13">
        <v>0.92900000000000005</v>
      </c>
      <c r="J16" s="13">
        <v>4.1399999999999997</v>
      </c>
      <c r="K16" s="13">
        <v>1.768</v>
      </c>
      <c r="L16" s="13">
        <v>7.7100000000000002E-2</v>
      </c>
      <c r="M16" s="12"/>
    </row>
    <row r="17" spans="1:13" ht="13" x14ac:dyDescent="0.3">
      <c r="A17" s="12"/>
      <c r="B17" s="15">
        <v>2025</v>
      </c>
      <c r="C17" s="12" t="s">
        <v>81</v>
      </c>
      <c r="D17" s="12" t="s">
        <v>99</v>
      </c>
      <c r="E17" s="12" t="s">
        <v>75</v>
      </c>
      <c r="F17" s="12" t="s">
        <v>63</v>
      </c>
      <c r="G17" s="13">
        <v>0.28199999999999997</v>
      </c>
      <c r="H17" s="13">
        <v>0.1</v>
      </c>
      <c r="I17" s="13">
        <v>0.14000000000000001</v>
      </c>
      <c r="J17" s="13">
        <v>0.56499999999999995</v>
      </c>
      <c r="K17" s="13">
        <v>-3.5649999999999999</v>
      </c>
      <c r="L17" s="14" t="s">
        <v>58</v>
      </c>
      <c r="M17" s="12" t="s">
        <v>45</v>
      </c>
    </row>
    <row r="18" spans="1:13" ht="13" x14ac:dyDescent="0.3">
      <c r="A18" s="12"/>
      <c r="B18" s="12"/>
      <c r="C18" s="12"/>
      <c r="D18" s="12" t="s">
        <v>99</v>
      </c>
      <c r="E18" s="12" t="s">
        <v>75</v>
      </c>
      <c r="F18" s="12" t="s">
        <v>64</v>
      </c>
      <c r="G18" s="13">
        <v>1.1659999999999999</v>
      </c>
      <c r="H18" s="13">
        <v>0.245</v>
      </c>
      <c r="I18" s="13">
        <v>0.77300000000000002</v>
      </c>
      <c r="J18" s="13">
        <v>1.76</v>
      </c>
      <c r="K18" s="13">
        <v>0.73299999999999998</v>
      </c>
      <c r="L18" s="13">
        <v>0.46339999999999998</v>
      </c>
      <c r="M18" s="12"/>
    </row>
    <row r="19" spans="1:13" ht="13" x14ac:dyDescent="0.3">
      <c r="A19" s="12"/>
      <c r="B19" s="12"/>
      <c r="C19" s="12"/>
      <c r="D19" s="12" t="s">
        <v>99</v>
      </c>
      <c r="E19" s="12" t="s">
        <v>75</v>
      </c>
      <c r="F19" s="12" t="s">
        <v>65</v>
      </c>
      <c r="G19" s="13">
        <v>0.59299999999999997</v>
      </c>
      <c r="H19" s="13">
        <v>0.246</v>
      </c>
      <c r="I19" s="13">
        <v>0.26400000000000001</v>
      </c>
      <c r="J19" s="13">
        <v>1.3360000000000001</v>
      </c>
      <c r="K19" s="13">
        <v>-1.2609999999999999</v>
      </c>
      <c r="L19" s="13">
        <v>0.2074</v>
      </c>
      <c r="M19" s="12"/>
    </row>
    <row r="20" spans="1:13" ht="13" x14ac:dyDescent="0.3">
      <c r="A20" s="12"/>
      <c r="B20" s="12"/>
      <c r="C20" s="12"/>
      <c r="D20" s="12" t="s">
        <v>99</v>
      </c>
      <c r="E20" s="12" t="s">
        <v>75</v>
      </c>
      <c r="F20" s="12" t="s">
        <v>66</v>
      </c>
      <c r="G20" s="13">
        <v>1.3620000000000001</v>
      </c>
      <c r="H20" s="13">
        <v>0.49</v>
      </c>
      <c r="I20" s="13">
        <v>0.67300000000000004</v>
      </c>
      <c r="J20" s="13">
        <v>2.758</v>
      </c>
      <c r="K20" s="13">
        <v>0.85899999999999999</v>
      </c>
      <c r="L20" s="13">
        <v>0.3906</v>
      </c>
      <c r="M20" s="12"/>
    </row>
    <row r="21" spans="1:13" ht="13" x14ac:dyDescent="0.3">
      <c r="A21" s="12"/>
      <c r="B21" s="12"/>
      <c r="C21" s="12"/>
      <c r="D21" s="12" t="s">
        <v>99</v>
      </c>
      <c r="E21" s="12" t="s">
        <v>75</v>
      </c>
      <c r="F21" s="12" t="s">
        <v>67</v>
      </c>
      <c r="G21" s="13">
        <v>1.306</v>
      </c>
      <c r="H21" s="13">
        <v>1</v>
      </c>
      <c r="I21" s="13">
        <v>0.28899999999999998</v>
      </c>
      <c r="J21" s="13">
        <v>5.8979999999999997</v>
      </c>
      <c r="K21" s="13">
        <v>0.34699999999999998</v>
      </c>
      <c r="L21" s="13">
        <v>0.72860000000000003</v>
      </c>
      <c r="M21" s="12"/>
    </row>
    <row r="22" spans="1:13" ht="13" x14ac:dyDescent="0.3">
      <c r="A22" s="12"/>
      <c r="B22" s="12"/>
      <c r="C22" s="12"/>
      <c r="D22" s="12" t="s">
        <v>99</v>
      </c>
      <c r="E22" s="12" t="s">
        <v>96</v>
      </c>
      <c r="F22" s="12" t="s">
        <v>63</v>
      </c>
      <c r="G22" s="13">
        <v>1.552</v>
      </c>
      <c r="H22" s="13">
        <v>0.67900000000000005</v>
      </c>
      <c r="I22" s="13">
        <v>0.65900000000000003</v>
      </c>
      <c r="J22" s="13">
        <v>3.657</v>
      </c>
      <c r="K22" s="13">
        <v>1.0049999999999999</v>
      </c>
      <c r="L22" s="13">
        <v>0.31480000000000002</v>
      </c>
      <c r="M22" s="12"/>
    </row>
    <row r="23" spans="1:13" ht="13" x14ac:dyDescent="0.3">
      <c r="A23" s="12"/>
      <c r="B23" s="12"/>
      <c r="C23" s="12"/>
      <c r="D23" s="12" t="s">
        <v>99</v>
      </c>
      <c r="E23" s="12" t="s">
        <v>96</v>
      </c>
      <c r="F23" s="12" t="s">
        <v>64</v>
      </c>
      <c r="G23" s="13">
        <v>0.75900000000000001</v>
      </c>
      <c r="H23" s="13">
        <v>0.14599999999999999</v>
      </c>
      <c r="I23" s="13">
        <v>0.52100000000000002</v>
      </c>
      <c r="J23" s="13">
        <v>1.1080000000000001</v>
      </c>
      <c r="K23" s="13">
        <v>-1.427</v>
      </c>
      <c r="L23" s="13">
        <v>0.1535</v>
      </c>
      <c r="M23" s="12"/>
    </row>
    <row r="24" spans="1:13" ht="13" x14ac:dyDescent="0.3">
      <c r="A24" s="12"/>
      <c r="B24" s="12"/>
      <c r="C24" s="12"/>
      <c r="D24" s="12" t="s">
        <v>99</v>
      </c>
      <c r="E24" s="12" t="s">
        <v>96</v>
      </c>
      <c r="F24" s="12" t="s">
        <v>65</v>
      </c>
      <c r="G24" s="13">
        <v>1.8819999999999999</v>
      </c>
      <c r="H24" s="13">
        <v>0.97299999999999998</v>
      </c>
      <c r="I24" s="13">
        <v>0.68400000000000005</v>
      </c>
      <c r="J24" s="13">
        <v>5.1829999999999998</v>
      </c>
      <c r="K24" s="13">
        <v>1.224</v>
      </c>
      <c r="L24" s="13">
        <v>0.221</v>
      </c>
      <c r="M24" s="12"/>
    </row>
    <row r="25" spans="1:13" ht="13" x14ac:dyDescent="0.3">
      <c r="A25" s="12"/>
      <c r="B25" s="12"/>
      <c r="C25" s="12"/>
      <c r="D25" s="12" t="s">
        <v>99</v>
      </c>
      <c r="E25" s="12" t="s">
        <v>96</v>
      </c>
      <c r="F25" s="12" t="s">
        <v>66</v>
      </c>
      <c r="G25" s="13">
        <v>0.49</v>
      </c>
      <c r="H25" s="13">
        <v>0.216</v>
      </c>
      <c r="I25" s="13">
        <v>0.20699999999999999</v>
      </c>
      <c r="J25" s="13">
        <v>1.1599999999999999</v>
      </c>
      <c r="K25" s="13">
        <v>-1.6220000000000001</v>
      </c>
      <c r="L25" s="13">
        <v>0.10489999999999999</v>
      </c>
      <c r="M25" s="12"/>
    </row>
    <row r="26" spans="1:13" ht="13" x14ac:dyDescent="0.3">
      <c r="A26" s="12"/>
      <c r="B26" s="12"/>
      <c r="C26" s="12"/>
      <c r="D26" s="12" t="s">
        <v>99</v>
      </c>
      <c r="E26" s="12" t="s">
        <v>96</v>
      </c>
      <c r="F26" s="12" t="s">
        <v>67</v>
      </c>
      <c r="G26" s="13">
        <v>2.0070000000000001</v>
      </c>
      <c r="H26" s="13">
        <v>2.4700000000000002</v>
      </c>
      <c r="I26" s="13">
        <v>0.18099999999999999</v>
      </c>
      <c r="J26" s="13">
        <v>22.311</v>
      </c>
      <c r="K26" s="13">
        <v>0.56699999999999995</v>
      </c>
      <c r="L26" s="13">
        <v>0.57069999999999999</v>
      </c>
      <c r="M26" s="12"/>
    </row>
    <row r="27" spans="1:13" ht="13" x14ac:dyDescent="0.3">
      <c r="A27" s="12"/>
      <c r="B27" s="12"/>
      <c r="C27" s="12" t="s">
        <v>82</v>
      </c>
      <c r="D27" s="12" t="s">
        <v>100</v>
      </c>
      <c r="E27" s="12" t="s">
        <v>97</v>
      </c>
      <c r="F27" s="12" t="s">
        <v>63</v>
      </c>
      <c r="G27" s="13">
        <v>0.77400000000000002</v>
      </c>
      <c r="H27" s="13">
        <v>0.31900000000000001</v>
      </c>
      <c r="I27" s="13">
        <v>0.34499999999999997</v>
      </c>
      <c r="J27" s="13">
        <v>1.736</v>
      </c>
      <c r="K27" s="13">
        <v>-0.622</v>
      </c>
      <c r="L27" s="16">
        <v>0.53400000000000003</v>
      </c>
      <c r="M27" s="12"/>
    </row>
    <row r="28" spans="1:13" ht="13" x14ac:dyDescent="0.3">
      <c r="A28" s="12"/>
      <c r="B28" s="12"/>
      <c r="C28" s="12"/>
      <c r="D28" s="12" t="s">
        <v>100</v>
      </c>
      <c r="E28" s="12" t="s">
        <v>97</v>
      </c>
      <c r="F28" s="12" t="s">
        <v>64</v>
      </c>
      <c r="G28" s="13">
        <v>0.997</v>
      </c>
      <c r="H28" s="13">
        <v>0.19800000000000001</v>
      </c>
      <c r="I28" s="13">
        <v>0.67600000000000005</v>
      </c>
      <c r="J28" s="13">
        <v>1.47</v>
      </c>
      <c r="K28" s="13">
        <v>-1.7000000000000001E-2</v>
      </c>
      <c r="L28" s="13">
        <v>0.98640000000000005</v>
      </c>
      <c r="M28" s="12"/>
    </row>
    <row r="29" spans="1:13" ht="13" x14ac:dyDescent="0.3">
      <c r="A29" s="12"/>
      <c r="B29" s="12"/>
      <c r="C29" s="12"/>
      <c r="D29" s="12" t="s">
        <v>100</v>
      </c>
      <c r="E29" s="12" t="s">
        <v>97</v>
      </c>
      <c r="F29" s="12" t="s">
        <v>65</v>
      </c>
      <c r="G29" s="13">
        <v>0.84799999999999998</v>
      </c>
      <c r="H29" s="13">
        <v>0.378</v>
      </c>
      <c r="I29" s="13">
        <v>0.35399999999999998</v>
      </c>
      <c r="J29" s="13">
        <v>2.0329999999999999</v>
      </c>
      <c r="K29" s="13">
        <v>-0.36899999999999999</v>
      </c>
      <c r="L29" s="13">
        <v>0.71240000000000003</v>
      </c>
      <c r="M29" s="12"/>
    </row>
    <row r="30" spans="1:13" ht="13" x14ac:dyDescent="0.3">
      <c r="A30" s="12"/>
      <c r="B30" s="12"/>
      <c r="C30" s="12"/>
      <c r="D30" s="12" t="s">
        <v>100</v>
      </c>
      <c r="E30" s="12" t="s">
        <v>97</v>
      </c>
      <c r="F30" s="12" t="s">
        <v>66</v>
      </c>
      <c r="G30" s="13">
        <v>2.34</v>
      </c>
      <c r="H30" s="13">
        <v>0.998</v>
      </c>
      <c r="I30" s="13">
        <v>1.014</v>
      </c>
      <c r="J30" s="13">
        <v>5.399</v>
      </c>
      <c r="K30" s="13">
        <v>1.9930000000000001</v>
      </c>
      <c r="L30" s="17">
        <v>4.6199999999999998E-2</v>
      </c>
      <c r="M30" s="12" t="s">
        <v>51</v>
      </c>
    </row>
    <row r="31" spans="1:13" ht="13" x14ac:dyDescent="0.3">
      <c r="A31" s="12"/>
      <c r="B31" s="12"/>
      <c r="C31" s="12"/>
      <c r="D31" s="12" t="s">
        <v>100</v>
      </c>
      <c r="E31" s="12" t="s">
        <v>97</v>
      </c>
      <c r="F31" s="12" t="s">
        <v>67</v>
      </c>
      <c r="G31" s="13">
        <v>1.9790000000000001</v>
      </c>
      <c r="H31" s="13">
        <v>1.72</v>
      </c>
      <c r="I31" s="13">
        <v>0.36</v>
      </c>
      <c r="J31" s="13">
        <v>10.882</v>
      </c>
      <c r="K31" s="13">
        <v>0.78500000000000003</v>
      </c>
      <c r="L31" s="13">
        <v>0.43230000000000002</v>
      </c>
      <c r="M31" s="12"/>
    </row>
    <row r="32" spans="1:13" ht="13" x14ac:dyDescent="0.3">
      <c r="A32" s="12"/>
      <c r="B32" s="12"/>
      <c r="C32" s="12"/>
      <c r="D32" s="12" t="s">
        <v>100</v>
      </c>
      <c r="E32" s="12" t="s">
        <v>98</v>
      </c>
      <c r="F32" s="12" t="s">
        <v>63</v>
      </c>
      <c r="G32" s="13">
        <v>4.266</v>
      </c>
      <c r="H32" s="13">
        <v>1.62</v>
      </c>
      <c r="I32" s="13">
        <v>2.0270000000000001</v>
      </c>
      <c r="J32" s="13">
        <v>8.9770000000000003</v>
      </c>
      <c r="K32" s="13">
        <v>3.8220000000000001</v>
      </c>
      <c r="L32" s="14" t="s">
        <v>58</v>
      </c>
      <c r="M32" s="12" t="s">
        <v>45</v>
      </c>
    </row>
    <row r="33" spans="1:13" ht="13" x14ac:dyDescent="0.3">
      <c r="A33" s="12"/>
      <c r="B33" s="12"/>
      <c r="C33" s="12"/>
      <c r="D33" s="12" t="s">
        <v>100</v>
      </c>
      <c r="E33" s="12" t="s">
        <v>98</v>
      </c>
      <c r="F33" s="12" t="s">
        <v>64</v>
      </c>
      <c r="G33" s="13">
        <v>0.64900000000000002</v>
      </c>
      <c r="H33" s="13">
        <v>0.127</v>
      </c>
      <c r="I33" s="13">
        <v>0.442</v>
      </c>
      <c r="J33" s="13">
        <v>0.95299999999999996</v>
      </c>
      <c r="K33" s="13">
        <v>-2.2080000000000002</v>
      </c>
      <c r="L33" s="14">
        <v>2.7300000000000001E-2</v>
      </c>
      <c r="M33" s="12"/>
    </row>
    <row r="34" spans="1:13" ht="13" x14ac:dyDescent="0.3">
      <c r="A34" s="12"/>
      <c r="B34" s="12"/>
      <c r="C34" s="12"/>
      <c r="D34" s="12" t="s">
        <v>100</v>
      </c>
      <c r="E34" s="12" t="s">
        <v>98</v>
      </c>
      <c r="F34" s="12" t="s">
        <v>65</v>
      </c>
      <c r="G34" s="13">
        <v>2.6920000000000002</v>
      </c>
      <c r="H34" s="13">
        <v>1.31</v>
      </c>
      <c r="I34" s="13">
        <v>1.038</v>
      </c>
      <c r="J34" s="13">
        <v>6.9779999999999998</v>
      </c>
      <c r="K34" s="13">
        <v>2.0369999999999999</v>
      </c>
      <c r="L34" s="14">
        <v>4.1599999999999998E-2</v>
      </c>
      <c r="M34" s="12" t="s">
        <v>51</v>
      </c>
    </row>
    <row r="35" spans="1:13" ht="13" x14ac:dyDescent="0.3">
      <c r="A35" s="12"/>
      <c r="B35" s="12"/>
      <c r="C35" s="12"/>
      <c r="D35" s="12" t="s">
        <v>100</v>
      </c>
      <c r="E35" s="12" t="s">
        <v>98</v>
      </c>
      <c r="F35" s="12" t="s">
        <v>66</v>
      </c>
      <c r="G35" s="13">
        <v>0.84199999999999997</v>
      </c>
      <c r="H35" s="13">
        <v>0.312</v>
      </c>
      <c r="I35" s="13">
        <v>0.40699999999999997</v>
      </c>
      <c r="J35" s="13">
        <v>1.742</v>
      </c>
      <c r="K35" s="13">
        <v>-0.46400000000000002</v>
      </c>
      <c r="L35" s="13">
        <v>0.64280000000000004</v>
      </c>
      <c r="M35" s="12"/>
    </row>
    <row r="36" spans="1:13" ht="13" x14ac:dyDescent="0.3">
      <c r="A36" s="18"/>
      <c r="B36" s="18"/>
      <c r="C36" s="18"/>
      <c r="D36" s="18" t="s">
        <v>100</v>
      </c>
      <c r="E36" s="18" t="s">
        <v>98</v>
      </c>
      <c r="F36" s="18" t="s">
        <v>67</v>
      </c>
      <c r="G36" s="19">
        <v>3.0419999999999998</v>
      </c>
      <c r="H36" s="19">
        <v>3.52</v>
      </c>
      <c r="I36" s="19">
        <v>0.314</v>
      </c>
      <c r="J36" s="19">
        <v>29.463999999999999</v>
      </c>
      <c r="K36" s="19">
        <v>0.96</v>
      </c>
      <c r="L36" s="19">
        <v>0.33679999999999999</v>
      </c>
      <c r="M36" s="12"/>
    </row>
    <row r="37" spans="1:13" ht="13" x14ac:dyDescent="0.3">
      <c r="A37" s="12" t="s">
        <v>83</v>
      </c>
      <c r="B37" s="12" t="s">
        <v>6</v>
      </c>
      <c r="C37" s="12" t="s">
        <v>94</v>
      </c>
      <c r="D37" s="12"/>
      <c r="E37" s="12" t="s">
        <v>76</v>
      </c>
      <c r="F37" s="12" t="s">
        <v>84</v>
      </c>
      <c r="G37" s="13">
        <v>1.093</v>
      </c>
      <c r="H37" s="13">
        <v>0.125</v>
      </c>
      <c r="I37" s="13">
        <v>0.80100000000000005</v>
      </c>
      <c r="J37" s="13">
        <v>1.49</v>
      </c>
      <c r="K37" s="13">
        <v>0.77800000000000002</v>
      </c>
      <c r="L37" s="13">
        <v>0.93700000000000006</v>
      </c>
      <c r="M37" s="12"/>
    </row>
    <row r="38" spans="1:13" ht="13" x14ac:dyDescent="0.3">
      <c r="A38" s="12"/>
      <c r="B38" s="12"/>
      <c r="C38" s="12"/>
      <c r="D38" s="12"/>
      <c r="E38" s="12" t="s">
        <v>76</v>
      </c>
      <c r="F38" s="12" t="s">
        <v>85</v>
      </c>
      <c r="G38" s="13">
        <v>0.95</v>
      </c>
      <c r="H38" s="13">
        <v>0.127</v>
      </c>
      <c r="I38" s="13">
        <v>0.65900000000000003</v>
      </c>
      <c r="J38" s="13">
        <v>1.37</v>
      </c>
      <c r="K38" s="13">
        <v>-0.38500000000000001</v>
      </c>
      <c r="L38" s="13">
        <v>0.99539999999999995</v>
      </c>
      <c r="M38" s="12"/>
    </row>
    <row r="39" spans="1:13" ht="13" x14ac:dyDescent="0.3">
      <c r="A39" s="12"/>
      <c r="B39" s="12"/>
      <c r="C39" s="12"/>
      <c r="D39" s="12"/>
      <c r="E39" s="12" t="s">
        <v>76</v>
      </c>
      <c r="F39" s="12" t="s">
        <v>86</v>
      </c>
      <c r="G39" s="13">
        <v>2.548</v>
      </c>
      <c r="H39" s="13">
        <v>0.29299999999999998</v>
      </c>
      <c r="I39" s="13">
        <v>1.8620000000000001</v>
      </c>
      <c r="J39" s="13">
        <v>3.49</v>
      </c>
      <c r="K39" s="13">
        <v>8.14</v>
      </c>
      <c r="L39" s="14" t="s">
        <v>58</v>
      </c>
      <c r="M39" s="12" t="s">
        <v>45</v>
      </c>
    </row>
    <row r="40" spans="1:13" ht="13" x14ac:dyDescent="0.3">
      <c r="A40" s="12"/>
      <c r="B40" s="12"/>
      <c r="C40" s="12"/>
      <c r="D40" s="12"/>
      <c r="E40" s="12" t="s">
        <v>76</v>
      </c>
      <c r="F40" s="12" t="s">
        <v>87</v>
      </c>
      <c r="G40" s="13">
        <v>6.2830000000000004</v>
      </c>
      <c r="H40" s="13">
        <v>0.86699999999999999</v>
      </c>
      <c r="I40" s="13">
        <v>4.3120000000000003</v>
      </c>
      <c r="J40" s="13">
        <v>9.16</v>
      </c>
      <c r="K40" s="13">
        <v>13.314</v>
      </c>
      <c r="L40" s="14" t="s">
        <v>58</v>
      </c>
      <c r="M40" s="12" t="s">
        <v>45</v>
      </c>
    </row>
    <row r="41" spans="1:13" ht="13" x14ac:dyDescent="0.3">
      <c r="A41" s="12"/>
      <c r="B41" s="12"/>
      <c r="C41" s="12"/>
      <c r="D41" s="12"/>
      <c r="E41" s="12" t="s">
        <v>76</v>
      </c>
      <c r="F41" s="12" t="s">
        <v>88</v>
      </c>
      <c r="G41" s="13">
        <v>0.86899999999999999</v>
      </c>
      <c r="H41" s="13">
        <v>8.2000000000000003E-2</v>
      </c>
      <c r="I41" s="13">
        <v>0.67200000000000004</v>
      </c>
      <c r="J41" s="13">
        <v>1.1200000000000001</v>
      </c>
      <c r="K41" s="13">
        <v>-1.486</v>
      </c>
      <c r="L41" s="13">
        <v>0.57140000000000002</v>
      </c>
      <c r="M41" s="12"/>
    </row>
    <row r="42" spans="1:13" ht="13" x14ac:dyDescent="0.3">
      <c r="A42" s="12"/>
      <c r="B42" s="12"/>
      <c r="C42" s="12"/>
      <c r="D42" s="12"/>
      <c r="E42" s="12" t="s">
        <v>76</v>
      </c>
      <c r="F42" s="12" t="s">
        <v>89</v>
      </c>
      <c r="G42" s="13">
        <v>2.331</v>
      </c>
      <c r="H42" s="13">
        <v>0.154</v>
      </c>
      <c r="I42" s="13">
        <v>1.948</v>
      </c>
      <c r="J42" s="13">
        <v>2.79</v>
      </c>
      <c r="K42" s="13">
        <v>12.837999999999999</v>
      </c>
      <c r="L42" s="14" t="s">
        <v>58</v>
      </c>
      <c r="M42" s="12" t="s">
        <v>45</v>
      </c>
    </row>
    <row r="43" spans="1:13" ht="13" x14ac:dyDescent="0.3">
      <c r="A43" s="12"/>
      <c r="B43" s="12"/>
      <c r="C43" s="12"/>
      <c r="D43" s="12"/>
      <c r="E43" s="12" t="s">
        <v>76</v>
      </c>
      <c r="F43" s="12" t="s">
        <v>90</v>
      </c>
      <c r="G43" s="13">
        <v>5.75</v>
      </c>
      <c r="H43" s="13">
        <v>0.59399999999999997</v>
      </c>
      <c r="I43" s="13">
        <v>4.3369999999999997</v>
      </c>
      <c r="J43" s="13">
        <v>7.62</v>
      </c>
      <c r="K43" s="13">
        <v>16.922999999999998</v>
      </c>
      <c r="L43" s="14" t="s">
        <v>58</v>
      </c>
      <c r="M43" s="12" t="s">
        <v>45</v>
      </c>
    </row>
    <row r="44" spans="1:13" ht="13" x14ac:dyDescent="0.3">
      <c r="A44" s="12"/>
      <c r="B44" s="12"/>
      <c r="C44" s="12"/>
      <c r="D44" s="12"/>
      <c r="E44" s="12" t="s">
        <v>76</v>
      </c>
      <c r="F44" s="12" t="s">
        <v>91</v>
      </c>
      <c r="G44" s="13">
        <v>2.6819999999999999</v>
      </c>
      <c r="H44" s="13">
        <v>0.249</v>
      </c>
      <c r="I44" s="13">
        <v>2.081</v>
      </c>
      <c r="J44" s="13">
        <v>3.46</v>
      </c>
      <c r="K44" s="13">
        <v>10.609</v>
      </c>
      <c r="L44" s="14" t="s">
        <v>58</v>
      </c>
      <c r="M44" s="12" t="s">
        <v>45</v>
      </c>
    </row>
    <row r="45" spans="1:13" ht="13" x14ac:dyDescent="0.3">
      <c r="A45" s="12"/>
      <c r="B45" s="12"/>
      <c r="C45" s="12"/>
      <c r="D45" s="12"/>
      <c r="E45" s="12" t="s">
        <v>76</v>
      </c>
      <c r="F45" s="12" t="s">
        <v>92</v>
      </c>
      <c r="G45" s="13">
        <v>6.6159999999999997</v>
      </c>
      <c r="H45" s="13">
        <v>0.81799999999999995</v>
      </c>
      <c r="I45" s="13">
        <v>4.7220000000000004</v>
      </c>
      <c r="J45" s="13">
        <v>9.27</v>
      </c>
      <c r="K45" s="13">
        <v>15.281000000000001</v>
      </c>
      <c r="L45" s="14" t="s">
        <v>58</v>
      </c>
      <c r="M45" s="12" t="s">
        <v>45</v>
      </c>
    </row>
    <row r="46" spans="1:13" ht="13" x14ac:dyDescent="0.3">
      <c r="A46" s="12"/>
      <c r="B46" s="12"/>
      <c r="C46" s="12"/>
      <c r="D46" s="12"/>
      <c r="E46" s="12" t="s">
        <v>76</v>
      </c>
      <c r="F46" s="12" t="s">
        <v>93</v>
      </c>
      <c r="G46" s="13">
        <v>2.4660000000000002</v>
      </c>
      <c r="H46" s="13">
        <v>0.253</v>
      </c>
      <c r="I46" s="13">
        <v>1.865</v>
      </c>
      <c r="J46" s="13">
        <v>3.26</v>
      </c>
      <c r="K46" s="13">
        <v>8.8059999999999992</v>
      </c>
      <c r="L46" s="14" t="s">
        <v>58</v>
      </c>
      <c r="M46" s="12" t="s">
        <v>45</v>
      </c>
    </row>
    <row r="47" spans="1:13" ht="13" x14ac:dyDescent="0.3">
      <c r="A47" s="12"/>
      <c r="B47" s="15">
        <v>2025</v>
      </c>
      <c r="C47" s="12" t="s">
        <v>80</v>
      </c>
      <c r="D47" s="12" t="s">
        <v>99</v>
      </c>
      <c r="E47" s="12" t="s">
        <v>76</v>
      </c>
      <c r="F47" s="12" t="s">
        <v>63</v>
      </c>
      <c r="G47" s="13">
        <v>0.96</v>
      </c>
      <c r="H47" s="13">
        <v>0.10100000000000001</v>
      </c>
      <c r="I47" s="13">
        <v>0.78100000000000003</v>
      </c>
      <c r="J47" s="13">
        <v>1.18</v>
      </c>
      <c r="K47" s="13">
        <v>-0.38500000000000001</v>
      </c>
      <c r="L47" s="13">
        <v>0.70009999999999994</v>
      </c>
      <c r="M47" s="12"/>
    </row>
    <row r="48" spans="1:13" ht="13" x14ac:dyDescent="0.3">
      <c r="A48" s="12"/>
      <c r="B48" s="12"/>
      <c r="C48" s="12"/>
      <c r="D48" s="12" t="s">
        <v>99</v>
      </c>
      <c r="E48" s="12" t="s">
        <v>76</v>
      </c>
      <c r="F48" s="12" t="s">
        <v>64</v>
      </c>
      <c r="G48" s="13">
        <v>1.032</v>
      </c>
      <c r="H48" s="13">
        <v>6.4000000000000001E-2</v>
      </c>
      <c r="I48" s="13">
        <v>0.91400000000000003</v>
      </c>
      <c r="J48" s="13">
        <v>1.17</v>
      </c>
      <c r="K48" s="13">
        <v>0.504</v>
      </c>
      <c r="L48" s="13">
        <v>0.61450000000000005</v>
      </c>
      <c r="M48" s="12"/>
    </row>
    <row r="49" spans="1:15" ht="13" x14ac:dyDescent="0.3">
      <c r="A49" s="12"/>
      <c r="B49" s="12"/>
      <c r="C49" s="12"/>
      <c r="D49" s="12" t="s">
        <v>99</v>
      </c>
      <c r="E49" s="12" t="s">
        <v>76</v>
      </c>
      <c r="F49" s="12" t="s">
        <v>65</v>
      </c>
      <c r="G49" s="13">
        <v>1.0900000000000001</v>
      </c>
      <c r="H49" s="13">
        <v>0.19900000000000001</v>
      </c>
      <c r="I49" s="13">
        <v>0.76200000000000001</v>
      </c>
      <c r="J49" s="13">
        <v>1.56</v>
      </c>
      <c r="K49" s="13">
        <v>0.47</v>
      </c>
      <c r="L49" s="13">
        <v>0.63859999999999995</v>
      </c>
      <c r="M49" s="12"/>
    </row>
    <row r="50" spans="1:15" ht="13" x14ac:dyDescent="0.3">
      <c r="A50" s="12"/>
      <c r="B50" s="12"/>
      <c r="C50" s="12"/>
      <c r="D50" s="12" t="s">
        <v>99</v>
      </c>
      <c r="E50" s="12" t="s">
        <v>76</v>
      </c>
      <c r="F50" s="12" t="s">
        <v>66</v>
      </c>
      <c r="G50" s="13">
        <v>0.61599999999999999</v>
      </c>
      <c r="H50" s="13">
        <v>0.10100000000000001</v>
      </c>
      <c r="I50" s="13">
        <v>0.44600000000000001</v>
      </c>
      <c r="J50" s="13">
        <v>0.85</v>
      </c>
      <c r="K50" s="13">
        <v>-2.948</v>
      </c>
      <c r="L50" s="14" t="s">
        <v>59</v>
      </c>
      <c r="M50" s="12" t="s">
        <v>48</v>
      </c>
    </row>
    <row r="51" spans="1:15" ht="13" x14ac:dyDescent="0.3">
      <c r="A51" s="12"/>
      <c r="B51" s="12"/>
      <c r="C51" s="12"/>
      <c r="D51" s="12" t="s">
        <v>99</v>
      </c>
      <c r="E51" s="12" t="s">
        <v>76</v>
      </c>
      <c r="F51" s="12" t="s">
        <v>67</v>
      </c>
      <c r="G51" s="13">
        <v>0.55500000000000005</v>
      </c>
      <c r="H51" s="13">
        <v>0.28000000000000003</v>
      </c>
      <c r="I51" s="13">
        <v>0.20599999999999999</v>
      </c>
      <c r="J51" s="13">
        <v>1.49</v>
      </c>
      <c r="K51" s="13">
        <v>-1.167</v>
      </c>
      <c r="L51" s="13">
        <v>0.24329999999999999</v>
      </c>
      <c r="M51" s="12"/>
    </row>
    <row r="52" spans="1:15" ht="13" x14ac:dyDescent="0.3">
      <c r="A52" s="12"/>
      <c r="B52" s="12"/>
      <c r="C52" s="12" t="s">
        <v>94</v>
      </c>
      <c r="D52" s="12"/>
      <c r="E52" s="12" t="s">
        <v>76</v>
      </c>
      <c r="F52" s="12" t="s">
        <v>84</v>
      </c>
      <c r="G52" s="13">
        <v>1.589</v>
      </c>
      <c r="H52" s="13">
        <v>0.10100000000000001</v>
      </c>
      <c r="I52" s="13">
        <v>1.3380000000000001</v>
      </c>
      <c r="J52" s="13">
        <v>1.889</v>
      </c>
      <c r="K52" s="13">
        <v>7.3259999999999996</v>
      </c>
      <c r="L52" s="14" t="s">
        <v>58</v>
      </c>
      <c r="M52" s="12" t="s">
        <v>45</v>
      </c>
      <c r="O52" s="7"/>
    </row>
    <row r="53" spans="1:15" ht="13" x14ac:dyDescent="0.3">
      <c r="A53" s="12"/>
      <c r="B53" s="12"/>
      <c r="C53" s="12"/>
      <c r="D53" s="12"/>
      <c r="E53" s="12" t="s">
        <v>76</v>
      </c>
      <c r="F53" s="12" t="s">
        <v>85</v>
      </c>
      <c r="G53" s="13">
        <v>0.78900000000000003</v>
      </c>
      <c r="H53" s="13">
        <v>8.3000000000000004E-2</v>
      </c>
      <c r="I53" s="13">
        <v>0.59199999999999997</v>
      </c>
      <c r="J53" s="13">
        <v>1.0509999999999999</v>
      </c>
      <c r="K53" s="13">
        <v>-2.2519999999999998</v>
      </c>
      <c r="L53" s="13">
        <v>0.161</v>
      </c>
      <c r="M53" s="12"/>
    </row>
    <row r="54" spans="1:15" ht="13" x14ac:dyDescent="0.3">
      <c r="A54" s="12"/>
      <c r="B54" s="12"/>
      <c r="C54" s="12"/>
      <c r="D54" s="12"/>
      <c r="E54" s="12" t="s">
        <v>76</v>
      </c>
      <c r="F54" s="12" t="s">
        <v>86</v>
      </c>
      <c r="G54" s="13">
        <v>5.2450000000000001</v>
      </c>
      <c r="H54" s="13">
        <v>0.52300000000000002</v>
      </c>
      <c r="I54" s="13">
        <v>3.9950000000000001</v>
      </c>
      <c r="J54" s="13">
        <v>6.8860000000000001</v>
      </c>
      <c r="K54" s="13">
        <v>16.609000000000002</v>
      </c>
      <c r="L54" s="14" t="s">
        <v>58</v>
      </c>
      <c r="M54" s="12" t="s">
        <v>45</v>
      </c>
    </row>
    <row r="55" spans="1:15" ht="13" x14ac:dyDescent="0.3">
      <c r="A55" s="12"/>
      <c r="B55" s="12"/>
      <c r="C55" s="12"/>
      <c r="D55" s="12"/>
      <c r="E55" s="12" t="s">
        <v>76</v>
      </c>
      <c r="F55" s="12" t="s">
        <v>87</v>
      </c>
      <c r="G55" s="13">
        <v>8.6760000000000002</v>
      </c>
      <c r="H55" s="13">
        <v>2.2000000000000002</v>
      </c>
      <c r="I55" s="13">
        <v>4.351</v>
      </c>
      <c r="J55" s="13">
        <v>17.302</v>
      </c>
      <c r="K55" s="13">
        <v>8.5380000000000003</v>
      </c>
      <c r="L55" s="14" t="s">
        <v>58</v>
      </c>
      <c r="M55" s="12" t="s">
        <v>45</v>
      </c>
    </row>
    <row r="56" spans="1:15" ht="13" x14ac:dyDescent="0.3">
      <c r="A56" s="12"/>
      <c r="B56" s="12"/>
      <c r="C56" s="12"/>
      <c r="D56" s="12"/>
      <c r="E56" s="12" t="s">
        <v>76</v>
      </c>
      <c r="F56" s="12" t="s">
        <v>88</v>
      </c>
      <c r="G56" s="13">
        <v>0.496</v>
      </c>
      <c r="H56" s="13">
        <v>4.8000000000000001E-2</v>
      </c>
      <c r="I56" s="13">
        <v>0.38100000000000001</v>
      </c>
      <c r="J56" s="13">
        <v>0.64600000000000002</v>
      </c>
      <c r="K56" s="13">
        <v>-7.242</v>
      </c>
      <c r="L56" s="14" t="s">
        <v>58</v>
      </c>
      <c r="M56" s="12" t="s">
        <v>45</v>
      </c>
    </row>
    <row r="57" spans="1:15" ht="13" x14ac:dyDescent="0.3">
      <c r="A57" s="12"/>
      <c r="B57" s="12"/>
      <c r="C57" s="12"/>
      <c r="D57" s="12"/>
      <c r="E57" s="12" t="s">
        <v>76</v>
      </c>
      <c r="F57" s="12" t="s">
        <v>89</v>
      </c>
      <c r="G57" s="13">
        <v>3.3</v>
      </c>
      <c r="H57" s="13">
        <v>0.29299999999999998</v>
      </c>
      <c r="I57" s="13">
        <v>2.5910000000000002</v>
      </c>
      <c r="J57" s="13">
        <v>4.2039999999999997</v>
      </c>
      <c r="K57" s="13">
        <v>13.457000000000001</v>
      </c>
      <c r="L57" s="14" t="s">
        <v>58</v>
      </c>
      <c r="M57" s="12" t="s">
        <v>45</v>
      </c>
    </row>
    <row r="58" spans="1:15" ht="13" x14ac:dyDescent="0.3">
      <c r="A58" s="12"/>
      <c r="B58" s="12"/>
      <c r="C58" s="12"/>
      <c r="D58" s="12"/>
      <c r="E58" s="12" t="s">
        <v>76</v>
      </c>
      <c r="F58" s="12" t="s">
        <v>90</v>
      </c>
      <c r="G58" s="13">
        <v>5.4589999999999996</v>
      </c>
      <c r="H58" s="13">
        <v>1.36</v>
      </c>
      <c r="I58" s="13">
        <v>2.7709999999999999</v>
      </c>
      <c r="J58" s="13">
        <v>10.756</v>
      </c>
      <c r="K58" s="13">
        <v>6.827</v>
      </c>
      <c r="L58" s="14" t="s">
        <v>58</v>
      </c>
      <c r="M58" s="12" t="s">
        <v>45</v>
      </c>
    </row>
    <row r="59" spans="1:15" ht="13" x14ac:dyDescent="0.3">
      <c r="A59" s="12"/>
      <c r="B59" s="12"/>
      <c r="C59" s="12"/>
      <c r="D59" s="12"/>
      <c r="E59" s="12" t="s">
        <v>76</v>
      </c>
      <c r="F59" s="12" t="s">
        <v>91</v>
      </c>
      <c r="G59" s="13">
        <v>6.65</v>
      </c>
      <c r="H59" s="13">
        <v>0.82</v>
      </c>
      <c r="I59" s="13">
        <v>4.75</v>
      </c>
      <c r="J59" s="13">
        <v>9.3089999999999993</v>
      </c>
      <c r="K59" s="13">
        <v>15.364000000000001</v>
      </c>
      <c r="L59" s="14" t="s">
        <v>58</v>
      </c>
      <c r="M59" s="12" t="s">
        <v>45</v>
      </c>
    </row>
    <row r="60" spans="1:15" ht="13" x14ac:dyDescent="0.3">
      <c r="A60" s="12"/>
      <c r="B60" s="12"/>
      <c r="C60" s="12"/>
      <c r="D60" s="12"/>
      <c r="E60" s="12" t="s">
        <v>76</v>
      </c>
      <c r="F60" s="12" t="s">
        <v>92</v>
      </c>
      <c r="G60" s="13">
        <v>11</v>
      </c>
      <c r="H60" s="13">
        <v>2.89</v>
      </c>
      <c r="I60" s="13">
        <v>5.3659999999999997</v>
      </c>
      <c r="J60" s="13">
        <v>22.547999999999998</v>
      </c>
      <c r="K60" s="13">
        <v>9.1129999999999995</v>
      </c>
      <c r="L60" s="14" t="s">
        <v>58</v>
      </c>
      <c r="M60" s="12" t="s">
        <v>45</v>
      </c>
    </row>
    <row r="61" spans="1:15" ht="13" x14ac:dyDescent="0.3">
      <c r="A61" s="18"/>
      <c r="B61" s="18"/>
      <c r="C61" s="18"/>
      <c r="D61" s="18"/>
      <c r="E61" s="18" t="s">
        <v>76</v>
      </c>
      <c r="F61" s="18" t="s">
        <v>93</v>
      </c>
      <c r="G61" s="19">
        <v>1.6539999999999999</v>
      </c>
      <c r="H61" s="19">
        <v>0.42799999999999999</v>
      </c>
      <c r="I61" s="19">
        <v>0.81599999999999995</v>
      </c>
      <c r="J61" s="19">
        <v>3.351</v>
      </c>
      <c r="K61" s="19">
        <v>1.944</v>
      </c>
      <c r="L61" s="19">
        <v>0.29389999999999999</v>
      </c>
      <c r="M61" s="12"/>
    </row>
    <row r="62" spans="1:15" ht="13" x14ac:dyDescent="0.3">
      <c r="A62" s="12" t="s">
        <v>116</v>
      </c>
      <c r="B62" s="12" t="s">
        <v>6</v>
      </c>
      <c r="C62" s="12" t="s">
        <v>94</v>
      </c>
      <c r="D62" s="12"/>
      <c r="E62" s="12" t="s">
        <v>76</v>
      </c>
      <c r="F62" s="12" t="s">
        <v>84</v>
      </c>
      <c r="G62" s="13">
        <v>2.4900000000000002</v>
      </c>
      <c r="H62" s="13">
        <v>1.1599999999999999</v>
      </c>
      <c r="I62" s="13">
        <v>0.69399999999999995</v>
      </c>
      <c r="J62" s="13">
        <v>8.91</v>
      </c>
      <c r="K62" s="13">
        <v>1.948</v>
      </c>
      <c r="L62" s="13">
        <v>0.29210000000000003</v>
      </c>
      <c r="M62" s="12"/>
    </row>
    <row r="63" spans="1:15" ht="13" x14ac:dyDescent="0.3">
      <c r="A63" s="12"/>
      <c r="B63" s="12"/>
      <c r="C63" s="12"/>
      <c r="D63" s="12"/>
      <c r="E63" s="12" t="s">
        <v>76</v>
      </c>
      <c r="F63" s="12" t="s">
        <v>85</v>
      </c>
      <c r="G63" s="13">
        <v>4.59</v>
      </c>
      <c r="H63" s="13">
        <v>2.92</v>
      </c>
      <c r="I63" s="13">
        <v>0.81200000000000006</v>
      </c>
      <c r="J63" s="13">
        <v>26.01</v>
      </c>
      <c r="K63" s="13">
        <v>2.399</v>
      </c>
      <c r="L63" s="13">
        <v>0.1154</v>
      </c>
      <c r="M63" s="12"/>
    </row>
    <row r="64" spans="1:15" ht="13" x14ac:dyDescent="0.3">
      <c r="A64" s="12"/>
      <c r="B64" s="12"/>
      <c r="C64" s="12"/>
      <c r="D64" s="12"/>
      <c r="E64" s="12" t="s">
        <v>76</v>
      </c>
      <c r="F64" s="12" t="s">
        <v>86</v>
      </c>
      <c r="G64" s="13">
        <v>6.44</v>
      </c>
      <c r="H64" s="13">
        <v>3.06</v>
      </c>
      <c r="I64" s="13">
        <v>1.7609999999999999</v>
      </c>
      <c r="J64" s="13">
        <v>23.57</v>
      </c>
      <c r="K64" s="13">
        <v>3.9169999999999998</v>
      </c>
      <c r="L64" s="14" t="s">
        <v>58</v>
      </c>
      <c r="M64" s="12" t="s">
        <v>45</v>
      </c>
    </row>
    <row r="65" spans="1:13" ht="13" x14ac:dyDescent="0.3">
      <c r="A65" s="12"/>
      <c r="B65" s="12"/>
      <c r="C65" s="12"/>
      <c r="D65" s="12"/>
      <c r="E65" s="12" t="s">
        <v>76</v>
      </c>
      <c r="F65" s="12" t="s">
        <v>87</v>
      </c>
      <c r="G65" s="13">
        <v>105.24</v>
      </c>
      <c r="H65" s="13">
        <v>92.3</v>
      </c>
      <c r="I65" s="13">
        <v>9.6150000000000002</v>
      </c>
      <c r="J65" s="13">
        <v>1152.03</v>
      </c>
      <c r="K65" s="13">
        <v>5.3079999999999998</v>
      </c>
      <c r="L65" s="14" t="s">
        <v>58</v>
      </c>
      <c r="M65" s="12" t="s">
        <v>45</v>
      </c>
    </row>
    <row r="66" spans="1:13" ht="13" x14ac:dyDescent="0.3">
      <c r="A66" s="12"/>
      <c r="B66" s="12"/>
      <c r="C66" s="12"/>
      <c r="D66" s="12"/>
      <c r="E66" s="12" t="s">
        <v>76</v>
      </c>
      <c r="F66" s="12" t="s">
        <v>88</v>
      </c>
      <c r="G66" s="13">
        <v>1.85</v>
      </c>
      <c r="H66" s="13">
        <v>0.95299999999999996</v>
      </c>
      <c r="I66" s="13">
        <v>0.45300000000000001</v>
      </c>
      <c r="J66" s="13">
        <v>7.54</v>
      </c>
      <c r="K66" s="13">
        <v>1.19</v>
      </c>
      <c r="L66" s="20">
        <v>0.7571</v>
      </c>
      <c r="M66" s="12"/>
    </row>
    <row r="67" spans="1:13" ht="13" x14ac:dyDescent="0.3">
      <c r="A67" s="12"/>
      <c r="B67" s="12"/>
      <c r="C67" s="12"/>
      <c r="D67" s="12"/>
      <c r="E67" s="12" t="s">
        <v>76</v>
      </c>
      <c r="F67" s="12" t="s">
        <v>89</v>
      </c>
      <c r="G67" s="13">
        <v>2.59</v>
      </c>
      <c r="H67" s="13">
        <v>0.77200000000000002</v>
      </c>
      <c r="I67" s="13">
        <v>1.149</v>
      </c>
      <c r="J67" s="13">
        <v>5.84</v>
      </c>
      <c r="K67" s="13">
        <v>3.1949999999999998</v>
      </c>
      <c r="L67" s="21">
        <v>1.2200000000000001E-2</v>
      </c>
      <c r="M67" s="12" t="s">
        <v>51</v>
      </c>
    </row>
    <row r="68" spans="1:13" ht="13" x14ac:dyDescent="0.3">
      <c r="A68" s="12"/>
      <c r="B68" s="12"/>
      <c r="C68" s="12"/>
      <c r="D68" s="12"/>
      <c r="E68" s="12" t="s">
        <v>76</v>
      </c>
      <c r="F68" s="12" t="s">
        <v>90</v>
      </c>
      <c r="G68" s="13">
        <v>42.32</v>
      </c>
      <c r="H68" s="13">
        <v>33.700000000000003</v>
      </c>
      <c r="I68" s="13">
        <v>4.8259999999999996</v>
      </c>
      <c r="J68" s="13">
        <v>371.07</v>
      </c>
      <c r="K68" s="13">
        <v>4.7050000000000001</v>
      </c>
      <c r="L68" s="14" t="s">
        <v>58</v>
      </c>
      <c r="M68" s="12" t="s">
        <v>45</v>
      </c>
    </row>
    <row r="69" spans="1:13" ht="13" x14ac:dyDescent="0.3">
      <c r="A69" s="12"/>
      <c r="B69" s="12"/>
      <c r="C69" s="12"/>
      <c r="D69" s="12"/>
      <c r="E69" s="12" t="s">
        <v>76</v>
      </c>
      <c r="F69" s="12" t="s">
        <v>91</v>
      </c>
      <c r="G69" s="13">
        <v>1.4</v>
      </c>
      <c r="H69" s="13">
        <v>0.71299999999999997</v>
      </c>
      <c r="I69" s="13">
        <v>0.35</v>
      </c>
      <c r="J69" s="13">
        <v>5.61</v>
      </c>
      <c r="K69" s="13">
        <v>0.66500000000000004</v>
      </c>
      <c r="L69" s="20">
        <v>0.96389999999999998</v>
      </c>
      <c r="M69" s="12"/>
    </row>
    <row r="70" spans="1:13" ht="13" x14ac:dyDescent="0.3">
      <c r="A70" s="12"/>
      <c r="B70" s="12"/>
      <c r="C70" s="12"/>
      <c r="D70" s="12"/>
      <c r="E70" s="12" t="s">
        <v>76</v>
      </c>
      <c r="F70" s="12" t="s">
        <v>92</v>
      </c>
      <c r="G70" s="13">
        <v>22.91</v>
      </c>
      <c r="H70" s="13">
        <v>20.5</v>
      </c>
      <c r="I70" s="13">
        <v>2.0059999999999998</v>
      </c>
      <c r="J70" s="13">
        <v>261.60000000000002</v>
      </c>
      <c r="K70" s="13">
        <v>3.5070000000000001</v>
      </c>
      <c r="L70" s="14" t="s">
        <v>59</v>
      </c>
      <c r="M70" s="12" t="s">
        <v>48</v>
      </c>
    </row>
    <row r="71" spans="1:13" ht="13" x14ac:dyDescent="0.3">
      <c r="A71" s="12"/>
      <c r="B71" s="12"/>
      <c r="C71" s="12"/>
      <c r="D71" s="12"/>
      <c r="E71" s="12" t="s">
        <v>76</v>
      </c>
      <c r="F71" s="12" t="s">
        <v>93</v>
      </c>
      <c r="G71" s="13">
        <v>16.34</v>
      </c>
      <c r="H71" s="13">
        <v>13</v>
      </c>
      <c r="I71" s="13">
        <v>1.869</v>
      </c>
      <c r="J71" s="13">
        <v>142.78</v>
      </c>
      <c r="K71" s="13">
        <v>3.5150000000000001</v>
      </c>
      <c r="L71" s="14" t="s">
        <v>59</v>
      </c>
      <c r="M71" s="12" t="s">
        <v>48</v>
      </c>
    </row>
    <row r="72" spans="1:13" ht="13" x14ac:dyDescent="0.3">
      <c r="A72" s="12"/>
      <c r="B72" s="15">
        <v>2025</v>
      </c>
      <c r="C72" s="12" t="s">
        <v>94</v>
      </c>
      <c r="D72" s="12"/>
      <c r="E72" s="12" t="s">
        <v>76</v>
      </c>
      <c r="F72" s="12" t="s">
        <v>84</v>
      </c>
      <c r="G72" s="13">
        <v>2.7850000000000001</v>
      </c>
      <c r="H72" s="13">
        <v>0.95799999999999996</v>
      </c>
      <c r="I72" s="13">
        <v>1.0899000000000001</v>
      </c>
      <c r="J72" s="13">
        <v>7.12</v>
      </c>
      <c r="K72" s="13">
        <v>2.9780000000000002</v>
      </c>
      <c r="L72" s="14">
        <v>2.4199999999999999E-2</v>
      </c>
      <c r="M72" s="12" t="s">
        <v>51</v>
      </c>
    </row>
    <row r="73" spans="1:13" ht="13" x14ac:dyDescent="0.3">
      <c r="A73" s="12"/>
      <c r="B73" s="12"/>
      <c r="C73" s="12"/>
      <c r="D73" s="12"/>
      <c r="E73" s="12" t="s">
        <v>76</v>
      </c>
      <c r="F73" s="12" t="s">
        <v>85</v>
      </c>
      <c r="G73" s="13">
        <v>2.4329999999999998</v>
      </c>
      <c r="H73" s="13">
        <v>1.69</v>
      </c>
      <c r="I73" s="13">
        <v>0.36699999999999999</v>
      </c>
      <c r="J73" s="13">
        <v>16.13</v>
      </c>
      <c r="K73" s="13">
        <v>1.282</v>
      </c>
      <c r="L73" s="13">
        <v>0.70220000000000005</v>
      </c>
      <c r="M73" s="12"/>
    </row>
    <row r="74" spans="1:13" ht="13" x14ac:dyDescent="0.3">
      <c r="A74" s="12"/>
      <c r="B74" s="12"/>
      <c r="C74" s="12"/>
      <c r="D74" s="12"/>
      <c r="E74" s="12" t="s">
        <v>76</v>
      </c>
      <c r="F74" s="12" t="s">
        <v>86</v>
      </c>
      <c r="G74" s="13">
        <v>7.0369999999999999</v>
      </c>
      <c r="H74" s="13">
        <v>3.53</v>
      </c>
      <c r="I74" s="13">
        <v>1.7927</v>
      </c>
      <c r="J74" s="13">
        <v>27.62</v>
      </c>
      <c r="K74" s="13">
        <v>3.8919999999999999</v>
      </c>
      <c r="L74" s="14" t="s">
        <v>58</v>
      </c>
      <c r="M74" s="12" t="s">
        <v>45</v>
      </c>
    </row>
    <row r="75" spans="1:13" ht="13" x14ac:dyDescent="0.3">
      <c r="A75" s="12"/>
      <c r="B75" s="12"/>
      <c r="C75" s="12"/>
      <c r="D75" s="12"/>
      <c r="E75" s="12" t="s">
        <v>76</v>
      </c>
      <c r="F75" s="12" t="s">
        <v>87</v>
      </c>
      <c r="G75" s="13">
        <v>9.3529999999999998</v>
      </c>
      <c r="H75" s="13">
        <v>10.9</v>
      </c>
      <c r="I75" s="13">
        <v>0.39050000000000001</v>
      </c>
      <c r="J75" s="13">
        <v>224</v>
      </c>
      <c r="K75" s="13">
        <v>1.92</v>
      </c>
      <c r="L75" s="13">
        <v>0.30649999999999999</v>
      </c>
      <c r="M75" s="12"/>
    </row>
    <row r="76" spans="1:13" ht="13" x14ac:dyDescent="0.3">
      <c r="A76" s="12"/>
      <c r="B76" s="12"/>
      <c r="C76" s="12"/>
      <c r="D76" s="12"/>
      <c r="E76" s="12" t="s">
        <v>76</v>
      </c>
      <c r="F76" s="12" t="s">
        <v>88</v>
      </c>
      <c r="G76" s="13">
        <v>0.874</v>
      </c>
      <c r="H76" s="13">
        <v>0.57499999999999996</v>
      </c>
      <c r="I76" s="13">
        <v>0.1452</v>
      </c>
      <c r="J76" s="13">
        <v>5.26</v>
      </c>
      <c r="K76" s="13">
        <v>-0.20499999999999999</v>
      </c>
      <c r="L76" s="13">
        <v>0.99960000000000004</v>
      </c>
      <c r="M76" s="12"/>
    </row>
    <row r="77" spans="1:13" ht="13" x14ac:dyDescent="0.3">
      <c r="A77" s="12"/>
      <c r="B77" s="12"/>
      <c r="C77" s="12"/>
      <c r="D77" s="12"/>
      <c r="E77" s="12" t="s">
        <v>76</v>
      </c>
      <c r="F77" s="12" t="s">
        <v>89</v>
      </c>
      <c r="G77" s="13">
        <v>2.5270000000000001</v>
      </c>
      <c r="H77" s="13">
        <v>1.1200000000000001</v>
      </c>
      <c r="I77" s="13">
        <v>0.75470000000000004</v>
      </c>
      <c r="J77" s="13">
        <v>8.4600000000000009</v>
      </c>
      <c r="K77" s="13">
        <v>2.0920000000000001</v>
      </c>
      <c r="L77" s="13">
        <v>0.22320000000000001</v>
      </c>
      <c r="M77" s="12"/>
    </row>
    <row r="78" spans="1:13" ht="13" x14ac:dyDescent="0.3">
      <c r="A78" s="12"/>
      <c r="B78" s="12"/>
      <c r="C78" s="12"/>
      <c r="D78" s="12"/>
      <c r="E78" s="12" t="s">
        <v>76</v>
      </c>
      <c r="F78" s="12" t="s">
        <v>90</v>
      </c>
      <c r="G78" s="13">
        <v>3.3580000000000001</v>
      </c>
      <c r="H78" s="13">
        <v>3.85</v>
      </c>
      <c r="I78" s="13">
        <v>0.1477</v>
      </c>
      <c r="J78" s="13">
        <v>76.36</v>
      </c>
      <c r="K78" s="13">
        <v>1.0580000000000001</v>
      </c>
      <c r="L78" s="13">
        <v>0.82809999999999995</v>
      </c>
      <c r="M78" s="12"/>
    </row>
    <row r="79" spans="1:13" ht="13" x14ac:dyDescent="0.3">
      <c r="A79" s="12"/>
      <c r="B79" s="12"/>
      <c r="C79" s="12"/>
      <c r="D79" s="12"/>
      <c r="E79" s="12" t="s">
        <v>76</v>
      </c>
      <c r="F79" s="12" t="s">
        <v>91</v>
      </c>
      <c r="G79" s="13">
        <v>2.8919999999999999</v>
      </c>
      <c r="H79" s="13">
        <v>2.17</v>
      </c>
      <c r="I79" s="13">
        <v>0.37330000000000002</v>
      </c>
      <c r="J79" s="13">
        <v>22.41</v>
      </c>
      <c r="K79" s="13">
        <v>1.415</v>
      </c>
      <c r="L79" s="13">
        <v>0.61799999999999999</v>
      </c>
      <c r="M79" s="12"/>
    </row>
    <row r="80" spans="1:13" ht="13" x14ac:dyDescent="0.3">
      <c r="A80" s="12"/>
      <c r="B80" s="12"/>
      <c r="C80" s="12"/>
      <c r="D80" s="12"/>
      <c r="E80" s="12" t="s">
        <v>76</v>
      </c>
      <c r="F80" s="12" t="s">
        <v>92</v>
      </c>
      <c r="G80" s="13">
        <v>3.8439999999999999</v>
      </c>
      <c r="H80" s="13">
        <v>4.97</v>
      </c>
      <c r="I80" s="13">
        <v>0.1134</v>
      </c>
      <c r="J80" s="13">
        <v>130.33000000000001</v>
      </c>
      <c r="K80" s="13">
        <v>1.042</v>
      </c>
      <c r="L80" s="13">
        <v>0.83560000000000001</v>
      </c>
      <c r="M80" s="12"/>
    </row>
    <row r="81" spans="1:13" ht="13" x14ac:dyDescent="0.3">
      <c r="A81" s="22"/>
      <c r="B81" s="22"/>
      <c r="C81" s="22"/>
      <c r="D81" s="22"/>
      <c r="E81" s="22" t="s">
        <v>76</v>
      </c>
      <c r="F81" s="22" t="s">
        <v>93</v>
      </c>
      <c r="G81" s="23">
        <v>1.329</v>
      </c>
      <c r="H81" s="23">
        <v>1.58</v>
      </c>
      <c r="I81" s="23">
        <v>5.1499999999999997E-2</v>
      </c>
      <c r="J81" s="23">
        <v>34.32</v>
      </c>
      <c r="K81" s="23">
        <v>0.23899999999999999</v>
      </c>
      <c r="L81" s="23">
        <v>0.99929999999999997</v>
      </c>
      <c r="M81" s="12"/>
    </row>
  </sheetData>
  <pageMargins left="0.7" right="0.7" top="0.75" bottom="0.75" header="0.3" footer="0.3"/>
  <pageSetup scale="6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cover</vt:lpstr>
      <vt:lpstr>Table S1. Commercial fields</vt:lpstr>
      <vt:lpstr>Table S2. Statistical analysis</vt:lpstr>
      <vt:lpstr>Table S3. Post-hocs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Zeus Fierro</dc:creator>
  <cp:lastModifiedBy>Carolin Mayer</cp:lastModifiedBy>
  <cp:lastPrinted>2026-05-12T14:56:43Z</cp:lastPrinted>
  <dcterms:created xsi:type="dcterms:W3CDTF">2015-06-05T18:17:20Z</dcterms:created>
  <dcterms:modified xsi:type="dcterms:W3CDTF">2026-09-24T14:20:10Z</dcterms:modified>
</cp:coreProperties>
</file>